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defaultThemeVersion="124226"/>
  <mc:AlternateContent xmlns:mc="http://schemas.openxmlformats.org/markup-compatibility/2006">
    <mc:Choice Requires="x15">
      <x15ac:absPath xmlns:x15ac="http://schemas.microsoft.com/office/spreadsheetml/2010/11/ac" url="H:\DRH 2020\.ATOS FORMAIS 2020 - DRH\6. ORIENTAÇÃO\1. ORIENTAÇÃO TÉCNICA\ORIENTAÇÃO TÉCNICA 002.2020\"/>
    </mc:Choice>
  </mc:AlternateContent>
  <xr:revisionPtr revIDLastSave="0" documentId="8_{167F14B7-D850-4C2A-9FAE-304E6B8CED1D}" xr6:coauthVersionLast="36" xr6:coauthVersionMax="36" xr10:uidLastSave="{00000000-0000-0000-0000-000000000000}"/>
  <bookViews>
    <workbookView xWindow="0" yWindow="0" windowWidth="28800" windowHeight="11430" xr2:uid="{00000000-000D-0000-FFFF-FFFF00000000}"/>
  </bookViews>
  <sheets>
    <sheet name="CUSTO PROMOÇÃO-PROGRESSÃO" sheetId="4" r:id="rId1"/>
  </sheets>
  <definedNames>
    <definedName name="_xlnm.Print_Area" localSheetId="0">'CUSTO PROMOÇÃO-PROGRESSÃO'!$A$1:$Q$27</definedName>
  </definedNames>
  <calcPr calcId="191029"/>
</workbook>
</file>

<file path=xl/calcChain.xml><?xml version="1.0" encoding="utf-8"?>
<calcChain xmlns="http://schemas.openxmlformats.org/spreadsheetml/2006/main">
  <c r="P19" i="4" l="1"/>
  <c r="K10" i="4"/>
  <c r="K11" i="4"/>
  <c r="K12" i="4"/>
  <c r="K13" i="4"/>
  <c r="K14" i="4"/>
  <c r="K15" i="4"/>
  <c r="K16" i="4"/>
  <c r="K17" i="4"/>
  <c r="K18" i="4"/>
  <c r="K9" i="4"/>
  <c r="J18" i="4"/>
  <c r="M18" i="4" s="1"/>
  <c r="N18" i="4" s="1"/>
  <c r="J17" i="4"/>
  <c r="J16" i="4"/>
  <c r="J15" i="4"/>
  <c r="M15" i="4" s="1"/>
  <c r="N15" i="4" s="1"/>
  <c r="J14" i="4"/>
  <c r="L14" i="4" s="1"/>
  <c r="J13" i="4"/>
  <c r="J12" i="4"/>
  <c r="M12" i="4" s="1"/>
  <c r="N12" i="4" s="1"/>
  <c r="J11" i="4"/>
  <c r="M11" i="4" s="1"/>
  <c r="J10" i="4"/>
  <c r="L10" i="4" s="1"/>
  <c r="J9" i="4"/>
  <c r="I19" i="4"/>
  <c r="H19" i="4"/>
  <c r="G19" i="4"/>
  <c r="M9" i="4" l="1"/>
  <c r="N9" i="4" s="1"/>
  <c r="L9" i="4"/>
  <c r="K19" i="4"/>
  <c r="L18" i="4"/>
  <c r="O18" i="4" s="1"/>
  <c r="Q18" i="4" s="1"/>
  <c r="M14" i="4"/>
  <c r="N14" i="4" s="1"/>
  <c r="J19" i="4"/>
  <c r="L17" i="4"/>
  <c r="L13" i="4"/>
  <c r="M17" i="4"/>
  <c r="N17" i="4" s="1"/>
  <c r="M13" i="4"/>
  <c r="N13" i="4" s="1"/>
  <c r="M10" i="4"/>
  <c r="N10" i="4" s="1"/>
  <c r="L16" i="4"/>
  <c r="L12" i="4"/>
  <c r="O12" i="4" s="1"/>
  <c r="Q12" i="4" s="1"/>
  <c r="M16" i="4"/>
  <c r="N16" i="4" s="1"/>
  <c r="L11" i="4"/>
  <c r="L15" i="4"/>
  <c r="O15" i="4" s="1"/>
  <c r="Q15" i="4" s="1"/>
  <c r="N11" i="4"/>
  <c r="O10" i="4" l="1"/>
  <c r="Q10" i="4" s="1"/>
  <c r="O9" i="4"/>
  <c r="Q9" i="4" s="1"/>
  <c r="O11" i="4"/>
  <c r="Q11" i="4" s="1"/>
  <c r="O13" i="4"/>
  <c r="Q13" i="4" s="1"/>
  <c r="O16" i="4"/>
  <c r="Q16" i="4" s="1"/>
  <c r="O17" i="4"/>
  <c r="Q17" i="4" s="1"/>
  <c r="N19" i="4"/>
  <c r="L19" i="4"/>
  <c r="O14" i="4"/>
  <c r="Q14" i="4" s="1"/>
  <c r="M19" i="4"/>
  <c r="O19" i="4" l="1"/>
  <c r="Q19" i="4"/>
  <c r="O25" i="4" s="1"/>
  <c r="Q25" i="4" s="1"/>
  <c r="O24" i="4" l="1"/>
  <c r="Q24" i="4" s="1"/>
  <c r="O23" i="4"/>
  <c r="Q23" i="4" s="1"/>
</calcChain>
</file>

<file path=xl/sharedStrings.xml><?xml version="1.0" encoding="utf-8"?>
<sst xmlns="http://schemas.openxmlformats.org/spreadsheetml/2006/main" count="53" uniqueCount="52">
  <si>
    <t>Nº Protocolo:</t>
  </si>
  <si>
    <t xml:space="preserve">CUSTO </t>
  </si>
  <si>
    <t>Nº</t>
  </si>
  <si>
    <t>Orgão/Instituição:</t>
  </si>
  <si>
    <t>TOTAIS</t>
  </si>
  <si>
    <t>1/12 AVOS</t>
  </si>
  <si>
    <t xml:space="preserve">FP </t>
  </si>
  <si>
    <t>CLT/CRES</t>
  </si>
  <si>
    <t>DIFERENÇA DE GRATIFICAÇÕES</t>
  </si>
  <si>
    <t>ENCARGOS</t>
  </si>
  <si>
    <t>CUSTO TOTAL NO TRIÊNIO (2020 - 2022)</t>
  </si>
  <si>
    <t>Valor Atrasado</t>
  </si>
  <si>
    <t>Mensal</t>
  </si>
  <si>
    <t>Unitário</t>
  </si>
  <si>
    <t>Terço de Férias</t>
  </si>
  <si>
    <t xml:space="preserve">13º Salário      </t>
  </si>
  <si>
    <t>Diferença de Vencimentos</t>
  </si>
  <si>
    <t>Qtde</t>
  </si>
  <si>
    <t>Cargo</t>
  </si>
  <si>
    <t>Quadro</t>
  </si>
  <si>
    <t>Ano</t>
  </si>
  <si>
    <t>Valor Mensal</t>
  </si>
  <si>
    <t>Valor Total</t>
  </si>
  <si>
    <t>FM / FF / FP</t>
  </si>
  <si>
    <t>Contribuição Patronal - INSS  (22% )</t>
  </si>
  <si>
    <t>Contribuição Patronal           (11%)</t>
  </si>
  <si>
    <t>Contribuição Patronal Adicional       (70%)</t>
  </si>
  <si>
    <r>
      <rPr>
        <b/>
        <sz val="11"/>
        <color theme="1"/>
        <rFont val="Calibri"/>
        <family val="2"/>
        <scheme val="minor"/>
      </rPr>
      <t>FUNDO DE PREVIDÊNCIA</t>
    </r>
    <r>
      <rPr>
        <sz val="11"/>
        <color theme="1"/>
        <rFont val="Calibri"/>
        <family val="2"/>
        <scheme val="minor"/>
      </rPr>
      <t>: atenderá ao pagamento dos benefícios previdenciários aos servidores públicos civis titulares de cargos efetivo que tenham ingressado no serviço público estadual após 31 de dezembro de 2003, bem como aqueles que contarem com idade igual ou superior a 73 (setenta e três) anos até 30 de junho de 2015”.</t>
    </r>
  </si>
  <si>
    <t>A.   Campos para Preenchimento Manual (pela URH do Órgão/Entidade):</t>
  </si>
  <si>
    <t>B.   Campos de Preenchimento Automático:</t>
  </si>
  <si>
    <r>
      <t>Valor Atrasado</t>
    </r>
    <r>
      <rPr>
        <sz val="11"/>
        <rFont val="Calibri"/>
        <family val="2"/>
        <scheme val="minor"/>
      </rPr>
      <t>: após cálculo individualizado, registrar o valor, exclusivamente para os quadros funcionais com previsão legal para tal dispositivo.</t>
    </r>
  </si>
  <si>
    <r>
      <t>Décimo Terceiro Salário</t>
    </r>
    <r>
      <rPr>
        <sz val="11"/>
        <rFont val="Calibri"/>
        <family val="2"/>
        <scheme val="minor"/>
      </rPr>
      <t>:  equivale a 1/12 avos (parcela mensal) da somatória da diferença do vencimento e gratificações incidentes e não incidentes.</t>
    </r>
  </si>
  <si>
    <r>
      <t>Terço de Férias</t>
    </r>
    <r>
      <rPr>
        <sz val="11"/>
        <rFont val="Calibri"/>
        <family val="2"/>
        <scheme val="minor"/>
      </rPr>
      <t>: equivale a 1/12 avos (parcela mensal) da somatória da diferença do vencimento e gratificações incidentes e não incidentes, multiplicado por 0,3333.</t>
    </r>
  </si>
  <si>
    <r>
      <t>Contribuição Patronal</t>
    </r>
    <r>
      <rPr>
        <sz val="11"/>
        <rFont val="Calibri"/>
        <family val="2"/>
        <scheme val="minor"/>
      </rPr>
      <t>: refere-se à contrapartida do Estado e corresponde a 11% da somatória da diferença do vencimento, gratificações incidentes e décimo terceiro</t>
    </r>
  </si>
  <si>
    <r>
      <t>Custo Unitário</t>
    </r>
    <r>
      <rPr>
        <sz val="11"/>
        <rFont val="Calibri"/>
        <family val="2"/>
        <scheme val="minor"/>
      </rPr>
      <t>: corresponde a somatória do vencimento, gratificações incidentes e não incidentes, 13° salário, terço de férias e encargos;</t>
    </r>
  </si>
  <si>
    <r>
      <t>Custo Mensal</t>
    </r>
    <r>
      <rPr>
        <sz val="11"/>
        <rFont val="Calibri"/>
        <family val="2"/>
        <scheme val="minor"/>
      </rPr>
      <t>: corresponde a multiplicação do custo unitário pela quantidade de eventos/servidores.</t>
    </r>
  </si>
  <si>
    <t>ASSUNTO</t>
  </si>
  <si>
    <t>Incidentes</t>
  </si>
  <si>
    <t>Não Incidentes</t>
  </si>
  <si>
    <t>Tipo de Fundo      (FP/FF/FM e CLT)</t>
  </si>
  <si>
    <t>PROGRESSÃO</t>
  </si>
  <si>
    <r>
      <t xml:space="preserve">Assunto: </t>
    </r>
    <r>
      <rPr>
        <sz val="11"/>
        <rFont val="Calibri"/>
        <family val="2"/>
        <scheme val="minor"/>
      </rPr>
      <t>registrar o custo da promoção e progressão separadamente.</t>
    </r>
  </si>
  <si>
    <t>PROMOÇÃO</t>
  </si>
  <si>
    <t>COLUNAS COM CÁLCULO AUTOMÁTICO (exceto Valor Atrasado)</t>
  </si>
  <si>
    <t>Qtde Meses</t>
  </si>
  <si>
    <r>
      <t>Gratificação Incidente</t>
    </r>
    <r>
      <rPr>
        <sz val="11"/>
        <rFont val="Calibri"/>
        <family val="2"/>
        <scheme val="minor"/>
      </rPr>
      <t>: após cálculo individualizado, registrar a diferença com o valor das gratificações com incidência de desconto previdenciário em favor do Fundo Militar (FM), Financeiro (FF) ou Previdenciário (FP). Exemplo: adicional de tempo de serviço.</t>
    </r>
  </si>
  <si>
    <r>
      <t>Gratificação Não Incidente</t>
    </r>
    <r>
      <rPr>
        <sz val="11"/>
        <rFont val="Calibri"/>
        <family val="2"/>
        <scheme val="minor"/>
      </rPr>
      <t>: após cálculo individualizado, registrar a diferença com o valor das gratificações sem incidência de desconto previdenciário em favor do Fundo Militar (FM), Financeiro (FF) ou Previdenciário (FP).</t>
    </r>
  </si>
  <si>
    <r>
      <t>Contribuição Patronal – INSS:</t>
    </r>
    <r>
      <rPr>
        <sz val="11"/>
        <rFont val="Calibri"/>
        <family val="2"/>
        <scheme val="minor"/>
      </rPr>
      <t xml:space="preserve"> corresponde a 22% da somatória da diferença vencimento e gratificações incidentes e décimo terceiro. Aplica-se 20% sobre o total da remuneração e,  2% (valor médio) de riscos ambientais do trabalho (RAT).</t>
    </r>
  </si>
  <si>
    <r>
      <t>Contribuição Patronal Adicional:</t>
    </r>
    <r>
      <rPr>
        <sz val="11"/>
        <rFont val="Calibri"/>
        <family val="2"/>
        <scheme val="minor"/>
      </rPr>
      <t xml:space="preserve"> é utilizada exclusivamente para servidores vinculados ao Fundo de Previdência. Para 2020 o percentual será 70% conforme estabelecido na Lei 17.435/2012; se o servidor for vinculado ao Fundo Financeiro ou Militar, registrar ZERO (0) no campo.</t>
    </r>
  </si>
  <si>
    <r>
      <t>Diferença de Vencimentos</t>
    </r>
    <r>
      <rPr>
        <sz val="11"/>
        <rFont val="Calibri"/>
        <family val="2"/>
        <scheme val="minor"/>
      </rPr>
      <t xml:space="preserve">: após cálculo individualizado, registrar o custo da diferença entre o vencimento atual e, o novo vencimento, por tipo de fundo previdenciário.  Utilizar a </t>
    </r>
    <r>
      <rPr>
        <b/>
        <sz val="11"/>
        <rFont val="Calibri"/>
        <family val="2"/>
        <scheme val="minor"/>
      </rPr>
      <t>Tabela Salaria atualizada para 2020</t>
    </r>
    <r>
      <rPr>
        <sz val="11"/>
        <rFont val="Calibri"/>
        <family val="2"/>
        <scheme val="minor"/>
      </rPr>
      <t>!</t>
    </r>
  </si>
  <si>
    <t>Quadro, Cargo, Quantidade de Servidores ou Eventos, Tipo de Fundo Previdenciário</t>
  </si>
  <si>
    <t>QUADRO DE CUSTOS 2020 - PROMOÇÃO E/OU PROGRESSÃO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</si>
</sst>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R$&quot;\ * #,##0.00_-;\-&quot;R$&quot;\ * #,##0.00_-;_-&quot;R$&quot;\ * &quot;-&quot;??_-;_-@_-"/>
    <numFmt numFmtId="165" formatCode="_(* #,##0.00_);_(* \(#,##0.00\);_(* &quot;-&quot;??_);_(@_)"/>
    <numFmt numFmtId="166" formatCode="_-* #,##0_-;\-* #,##0_-;_-*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3" tint="-0.499984740745262"/>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59">
    <xf numFmtId="0" fontId="0" fillId="0" borderId="0" xfId="0"/>
    <xf numFmtId="0" fontId="3" fillId="2" borderId="0" xfId="0" applyFont="1" applyFill="1" applyBorder="1" applyAlignment="1">
      <alignment horizontal="left" vertical="center"/>
    </xf>
    <xf numFmtId="0" fontId="2" fillId="2" borderId="0" xfId="0" applyFont="1" applyFill="1"/>
    <xf numFmtId="165" fontId="2" fillId="2" borderId="0" xfId="1" applyFont="1" applyFill="1"/>
    <xf numFmtId="43" fontId="2" fillId="2" borderId="0" xfId="0" applyNumberFormat="1" applyFont="1" applyFill="1"/>
    <xf numFmtId="165" fontId="7" fillId="2" borderId="0" xfId="1" applyFont="1" applyFill="1"/>
    <xf numFmtId="0" fontId="6" fillId="2" borderId="1" xfId="0" applyFont="1" applyFill="1" applyBorder="1"/>
    <xf numFmtId="166" fontId="2" fillId="2" borderId="1" xfId="1" applyNumberFormat="1" applyFont="1" applyFill="1" applyBorder="1"/>
    <xf numFmtId="165" fontId="2" fillId="2" borderId="1" xfId="1" applyNumberFormat="1" applyFont="1" applyFill="1" applyBorder="1"/>
    <xf numFmtId="165" fontId="2" fillId="2" borderId="1" xfId="1" applyFont="1" applyFill="1" applyBorder="1"/>
    <xf numFmtId="165" fontId="2" fillId="2" borderId="1" xfId="1" applyFont="1" applyFill="1" applyBorder="1" applyAlignment="1">
      <alignment vertical="center"/>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2" fillId="0" borderId="0" xfId="0" applyFont="1" applyFill="1"/>
    <xf numFmtId="0" fontId="3" fillId="2" borderId="0" xfId="0" applyFont="1" applyFill="1" applyBorder="1" applyAlignment="1">
      <alignment horizontal="right" vertical="center"/>
    </xf>
    <xf numFmtId="0" fontId="4" fillId="4" borderId="1" xfId="0" applyFont="1" applyFill="1" applyBorder="1" applyAlignment="1">
      <alignment horizontal="center" vertical="center" wrapText="1"/>
    </xf>
    <xf numFmtId="0" fontId="3" fillId="3" borderId="1" xfId="0" applyFont="1" applyFill="1" applyBorder="1" applyAlignment="1">
      <alignment horizontal="center"/>
    </xf>
    <xf numFmtId="0" fontId="2" fillId="2" borderId="1" xfId="0" applyFont="1" applyFill="1" applyBorder="1" applyAlignment="1">
      <alignment horizontal="center"/>
    </xf>
    <xf numFmtId="165" fontId="2" fillId="2" borderId="1" xfId="0" applyNumberFormat="1" applyFont="1" applyFill="1" applyBorder="1" applyAlignment="1">
      <alignment horizontal="center"/>
    </xf>
    <xf numFmtId="43" fontId="2" fillId="2" borderId="1" xfId="0" applyNumberFormat="1" applyFont="1" applyFill="1" applyBorder="1" applyAlignment="1">
      <alignment horizontal="center"/>
    </xf>
    <xf numFmtId="0" fontId="3" fillId="2" borderId="1" xfId="0" applyFont="1" applyFill="1" applyBorder="1" applyAlignment="1">
      <alignment horizont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xf numFmtId="0" fontId="2" fillId="0" borderId="0" xfId="0" applyFont="1" applyFill="1" applyBorder="1"/>
    <xf numFmtId="0" fontId="10" fillId="2" borderId="0" xfId="0" applyFont="1" applyFill="1"/>
    <xf numFmtId="0" fontId="3" fillId="2" borderId="0" xfId="0" applyFont="1" applyFill="1" applyBorder="1" applyAlignment="1">
      <alignment horizontal="center"/>
    </xf>
    <xf numFmtId="165" fontId="2" fillId="2" borderId="0" xfId="0" applyNumberFormat="1" applyFont="1" applyFill="1" applyBorder="1" applyAlignment="1">
      <alignment horizontal="center"/>
    </xf>
    <xf numFmtId="0" fontId="2" fillId="2" borderId="0" xfId="0" applyFont="1" applyFill="1" applyBorder="1" applyAlignment="1">
      <alignment horizontal="center"/>
    </xf>
    <xf numFmtId="43" fontId="2" fillId="2" borderId="0" xfId="0" applyNumberFormat="1" applyFont="1" applyFill="1" applyBorder="1" applyAlignment="1">
      <alignment horizontal="center"/>
    </xf>
    <xf numFmtId="0" fontId="12" fillId="0" borderId="6" xfId="0" applyFont="1" applyBorder="1" applyAlignment="1">
      <alignment horizontal="left" vertical="center"/>
    </xf>
    <xf numFmtId="0" fontId="11" fillId="2" borderId="10" xfId="0" applyFont="1" applyFill="1" applyBorder="1" applyAlignment="1">
      <alignment vertical="center"/>
    </xf>
    <xf numFmtId="43" fontId="5" fillId="3" borderId="1" xfId="1" applyNumberFormat="1" applyFont="1" applyFill="1" applyBorder="1"/>
    <xf numFmtId="0" fontId="11" fillId="2" borderId="0" xfId="0" applyFont="1" applyFill="1" applyBorder="1" applyAlignment="1">
      <alignment horizontal="center" vertical="center"/>
    </xf>
    <xf numFmtId="0" fontId="3" fillId="3" borderId="1" xfId="0" applyFont="1" applyFill="1" applyBorder="1" applyAlignment="1">
      <alignment horizontal="center"/>
    </xf>
    <xf numFmtId="0" fontId="2"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4" fillId="4"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4" xfId="0" applyFont="1" applyFill="1" applyBorder="1" applyAlignment="1">
      <alignment horizontal="center" vertical="center"/>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0" fillId="0" borderId="8" xfId="0" applyFont="1" applyFill="1" applyBorder="1" applyAlignment="1">
      <alignment horizontal="left" wrapText="1"/>
    </xf>
    <xf numFmtId="0" fontId="0" fillId="0" borderId="5" xfId="0" applyFont="1" applyFill="1" applyBorder="1" applyAlignment="1">
      <alignment horizontal="left" wrapText="1"/>
    </xf>
    <xf numFmtId="0" fontId="0" fillId="0" borderId="9" xfId="0" applyFont="1" applyFill="1" applyBorder="1" applyAlignment="1">
      <alignment horizontal="left" wrapText="1"/>
    </xf>
    <xf numFmtId="0" fontId="12" fillId="3" borderId="2" xfId="0" applyFont="1" applyFill="1" applyBorder="1" applyAlignment="1">
      <alignment horizontal="left" vertical="center"/>
    </xf>
    <xf numFmtId="0" fontId="12" fillId="3" borderId="4" xfId="0" applyFont="1" applyFill="1" applyBorder="1" applyAlignment="1">
      <alignment horizontal="left" vertical="center"/>
    </xf>
    <xf numFmtId="0" fontId="12" fillId="3" borderId="3" xfId="0" applyFont="1" applyFill="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cellXfs>
  <cellStyles count="4">
    <cellStyle name="Moeda 2" xfId="3" xr:uid="{00000000-0005-0000-0000-000000000000}"/>
    <cellStyle name="Normal" xfId="0" builtinId="0"/>
    <cellStyle name="Vírgula" xfId="1" builtinId="3"/>
    <cellStyle name="Vírgula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showGridLines="0" tabSelected="1" zoomScale="70" zoomScaleNormal="70" workbookViewId="0">
      <selection activeCell="D21" sqref="D21"/>
    </sheetView>
  </sheetViews>
  <sheetFormatPr defaultRowHeight="15.75" x14ac:dyDescent="0.25"/>
  <cols>
    <col min="1" max="1" width="5.28515625" style="2" customWidth="1"/>
    <col min="2" max="2" width="22.28515625" style="2" customWidth="1"/>
    <col min="3" max="3" width="16.28515625" style="14" customWidth="1"/>
    <col min="4" max="4" width="21.85546875" style="2" customWidth="1"/>
    <col min="5" max="5" width="8.7109375" style="2" customWidth="1"/>
    <col min="6" max="6" width="12.140625" style="2" customWidth="1"/>
    <col min="7" max="7" width="13.7109375" style="2" bestFit="1" customWidth="1"/>
    <col min="8" max="8" width="15.28515625" style="2" customWidth="1"/>
    <col min="9" max="9" width="15.5703125" style="2" customWidth="1"/>
    <col min="10" max="10" width="12.85546875" style="2" customWidth="1"/>
    <col min="11" max="11" width="13.7109375" style="2" customWidth="1"/>
    <col min="12" max="12" width="14.140625" style="2" customWidth="1"/>
    <col min="13" max="13" width="16.7109375" style="2" customWidth="1"/>
    <col min="14" max="14" width="14.42578125" style="2" customWidth="1"/>
    <col min="15" max="15" width="14.7109375" style="2" customWidth="1"/>
    <col min="16" max="16" width="13.7109375" style="2" customWidth="1"/>
    <col min="17" max="17" width="15.140625" style="2" customWidth="1"/>
    <col min="18" max="18" width="9.140625" style="2"/>
    <col min="19" max="19" width="13.28515625" style="2" bestFit="1" customWidth="1"/>
    <col min="20" max="22" width="9.5703125" style="2" bestFit="1" customWidth="1"/>
    <col min="23" max="16384" width="9.140625" style="2"/>
  </cols>
  <sheetData>
    <row r="1" spans="1:21" ht="28.5" customHeight="1" x14ac:dyDescent="0.25">
      <c r="A1" s="42" t="s">
        <v>51</v>
      </c>
      <c r="B1" s="42"/>
      <c r="C1" s="42"/>
      <c r="D1" s="42"/>
      <c r="E1" s="42"/>
      <c r="F1" s="42"/>
      <c r="G1" s="42"/>
      <c r="H1" s="42"/>
      <c r="I1" s="42"/>
      <c r="J1" s="42"/>
      <c r="K1" s="42"/>
      <c r="L1" s="42"/>
      <c r="M1" s="42"/>
      <c r="N1" s="42"/>
      <c r="O1" s="42"/>
      <c r="P1" s="42"/>
      <c r="Q1" s="42"/>
    </row>
    <row r="2" spans="1:21" ht="28.5" customHeight="1" x14ac:dyDescent="0.25">
      <c r="A2" s="42"/>
      <c r="B2" s="42"/>
      <c r="C2" s="42"/>
      <c r="D2" s="42"/>
      <c r="E2" s="42"/>
      <c r="F2" s="42"/>
      <c r="G2" s="42"/>
      <c r="H2" s="42"/>
      <c r="I2" s="42"/>
      <c r="J2" s="42"/>
      <c r="K2" s="42"/>
      <c r="L2" s="42"/>
      <c r="M2" s="42"/>
      <c r="N2" s="42"/>
      <c r="O2" s="42"/>
      <c r="P2" s="42"/>
      <c r="Q2" s="42"/>
    </row>
    <row r="3" spans="1:21" ht="24.75" customHeight="1" x14ac:dyDescent="0.25">
      <c r="A3" s="34" t="s">
        <v>3</v>
      </c>
      <c r="B3" s="34"/>
      <c r="C3" s="45"/>
      <c r="D3" s="45"/>
      <c r="E3" s="45"/>
      <c r="F3" s="45"/>
      <c r="G3" s="45"/>
      <c r="H3" s="45"/>
      <c r="I3" s="45"/>
      <c r="J3" s="22"/>
      <c r="K3" s="22"/>
      <c r="L3" s="22"/>
      <c r="M3" s="22"/>
      <c r="N3" s="22"/>
      <c r="O3" s="22"/>
      <c r="P3" s="22"/>
      <c r="Q3" s="22"/>
    </row>
    <row r="4" spans="1:21" ht="24.75" customHeight="1" x14ac:dyDescent="0.25">
      <c r="A4" s="34" t="s">
        <v>0</v>
      </c>
      <c r="B4" s="34"/>
      <c r="C4" s="46"/>
      <c r="D4" s="46"/>
      <c r="E4" s="32"/>
      <c r="F4" s="22"/>
      <c r="G4" s="22"/>
      <c r="H4" s="22"/>
      <c r="I4" s="22"/>
      <c r="J4" s="22"/>
      <c r="K4" s="22"/>
      <c r="L4" s="22"/>
      <c r="M4" s="22"/>
      <c r="N4" s="15"/>
      <c r="O4" s="36"/>
      <c r="P4" s="36"/>
      <c r="Q4" s="36"/>
    </row>
    <row r="5" spans="1:21" ht="30" customHeight="1" x14ac:dyDescent="0.25">
      <c r="A5" s="23"/>
      <c r="B5" s="23"/>
      <c r="C5" s="13"/>
      <c r="D5" s="1"/>
      <c r="E5" s="1"/>
      <c r="F5" s="1"/>
      <c r="G5" s="1"/>
      <c r="H5" s="1"/>
      <c r="I5" s="1"/>
      <c r="J5" s="38" t="s">
        <v>43</v>
      </c>
      <c r="K5" s="39"/>
      <c r="L5" s="39"/>
      <c r="M5" s="39"/>
      <c r="N5" s="39"/>
      <c r="O5" s="39"/>
      <c r="P5" s="39"/>
      <c r="Q5" s="40"/>
    </row>
    <row r="6" spans="1:21" ht="30" customHeight="1" x14ac:dyDescent="0.25">
      <c r="A6" s="43" t="s">
        <v>2</v>
      </c>
      <c r="B6" s="37" t="s">
        <v>36</v>
      </c>
      <c r="C6" s="37" t="s">
        <v>19</v>
      </c>
      <c r="D6" s="37" t="s">
        <v>18</v>
      </c>
      <c r="E6" s="37" t="s">
        <v>17</v>
      </c>
      <c r="F6" s="37" t="s">
        <v>39</v>
      </c>
      <c r="G6" s="37" t="s">
        <v>16</v>
      </c>
      <c r="H6" s="35" t="s">
        <v>8</v>
      </c>
      <c r="I6" s="35"/>
      <c r="J6" s="41" t="s">
        <v>15</v>
      </c>
      <c r="K6" s="41" t="s">
        <v>14</v>
      </c>
      <c r="L6" s="41" t="s">
        <v>9</v>
      </c>
      <c r="M6" s="41"/>
      <c r="N6" s="41"/>
      <c r="O6" s="44" t="s">
        <v>1</v>
      </c>
      <c r="P6" s="44"/>
      <c r="Q6" s="44"/>
    </row>
    <row r="7" spans="1:21" ht="70.5" customHeight="1" x14ac:dyDescent="0.25">
      <c r="A7" s="43"/>
      <c r="B7" s="37"/>
      <c r="C7" s="37"/>
      <c r="D7" s="37"/>
      <c r="E7" s="37"/>
      <c r="F7" s="37"/>
      <c r="G7" s="37"/>
      <c r="H7" s="37" t="s">
        <v>37</v>
      </c>
      <c r="I7" s="37" t="s">
        <v>38</v>
      </c>
      <c r="J7" s="41"/>
      <c r="K7" s="41"/>
      <c r="L7" s="11" t="s">
        <v>24</v>
      </c>
      <c r="M7" s="11" t="s">
        <v>25</v>
      </c>
      <c r="N7" s="11" t="s">
        <v>26</v>
      </c>
      <c r="O7" s="44" t="s">
        <v>13</v>
      </c>
      <c r="P7" s="44" t="s">
        <v>11</v>
      </c>
      <c r="Q7" s="44" t="s">
        <v>12</v>
      </c>
    </row>
    <row r="8" spans="1:21" ht="30" customHeight="1" x14ac:dyDescent="0.25">
      <c r="A8" s="43"/>
      <c r="B8" s="37"/>
      <c r="C8" s="37"/>
      <c r="D8" s="37"/>
      <c r="E8" s="37"/>
      <c r="F8" s="37"/>
      <c r="G8" s="37"/>
      <c r="H8" s="37"/>
      <c r="I8" s="37"/>
      <c r="J8" s="16" t="s">
        <v>5</v>
      </c>
      <c r="K8" s="16" t="s">
        <v>5</v>
      </c>
      <c r="L8" s="12" t="s">
        <v>7</v>
      </c>
      <c r="M8" s="12" t="s">
        <v>23</v>
      </c>
      <c r="N8" s="12" t="s">
        <v>6</v>
      </c>
      <c r="O8" s="44"/>
      <c r="P8" s="44"/>
      <c r="Q8" s="44"/>
    </row>
    <row r="9" spans="1:21" ht="30" customHeight="1" x14ac:dyDescent="0.25">
      <c r="A9" s="21">
        <v>1</v>
      </c>
      <c r="B9" s="18" t="s">
        <v>40</v>
      </c>
      <c r="C9" s="6"/>
      <c r="D9" s="6"/>
      <c r="E9" s="7"/>
      <c r="F9" s="7"/>
      <c r="G9" s="8"/>
      <c r="H9" s="8"/>
      <c r="I9" s="9"/>
      <c r="J9" s="10">
        <f t="shared" ref="J9:J18" si="0">(G9+H9+I9)/12</f>
        <v>0</v>
      </c>
      <c r="K9" s="10">
        <f>((G9+H9+I9)/12)*0.3333</f>
        <v>0</v>
      </c>
      <c r="L9" s="10">
        <f>(G9+H9+J9)*0.22</f>
        <v>0</v>
      </c>
      <c r="M9" s="10">
        <f>(G9+H9+J9)*0.11</f>
        <v>0</v>
      </c>
      <c r="N9" s="10">
        <f>M9*0.7</f>
        <v>0</v>
      </c>
      <c r="O9" s="10">
        <f>SUM(G9:N9)</f>
        <v>0</v>
      </c>
      <c r="P9" s="10"/>
      <c r="Q9" s="10">
        <f>O9*E9</f>
        <v>0</v>
      </c>
      <c r="T9" s="3"/>
      <c r="U9" s="3"/>
    </row>
    <row r="10" spans="1:21" ht="30" customHeight="1" x14ac:dyDescent="0.25">
      <c r="A10" s="21">
        <v>2</v>
      </c>
      <c r="B10" s="18" t="s">
        <v>42</v>
      </c>
      <c r="C10" s="6"/>
      <c r="D10" s="6"/>
      <c r="E10" s="7"/>
      <c r="F10" s="7"/>
      <c r="G10" s="8"/>
      <c r="H10" s="8"/>
      <c r="I10" s="9"/>
      <c r="J10" s="10">
        <f t="shared" si="0"/>
        <v>0</v>
      </c>
      <c r="K10" s="10">
        <f>((G10+H10+I10)/12)*0.3333</f>
        <v>0</v>
      </c>
      <c r="L10" s="10">
        <f>(G10+H10+J10)*0.22</f>
        <v>0</v>
      </c>
      <c r="M10" s="10">
        <f t="shared" ref="M10:M18" si="1">(G10+H10+J10)*0.11</f>
        <v>0</v>
      </c>
      <c r="N10" s="10">
        <f t="shared" ref="N10:N18" si="2">M10*0.7</f>
        <v>0</v>
      </c>
      <c r="O10" s="10">
        <f>SUM(G10:N10)</f>
        <v>0</v>
      </c>
      <c r="P10" s="10"/>
      <c r="Q10" s="10">
        <f>O10*E10</f>
        <v>0</v>
      </c>
      <c r="R10" s="4"/>
      <c r="T10" s="3"/>
      <c r="U10" s="3"/>
    </row>
    <row r="11" spans="1:21" ht="30" customHeight="1" x14ac:dyDescent="0.25">
      <c r="A11" s="21">
        <v>3</v>
      </c>
      <c r="B11" s="21"/>
      <c r="C11" s="6"/>
      <c r="D11" s="6"/>
      <c r="E11" s="7"/>
      <c r="F11" s="7"/>
      <c r="G11" s="8"/>
      <c r="H11" s="8"/>
      <c r="I11" s="9"/>
      <c r="J11" s="10">
        <f t="shared" si="0"/>
        <v>0</v>
      </c>
      <c r="K11" s="10">
        <f t="shared" ref="K11:K18" si="3">((G11+H11+I11)/12)*0.3333</f>
        <v>0</v>
      </c>
      <c r="L11" s="10">
        <f>(G11+H11+J11)*0.22</f>
        <v>0</v>
      </c>
      <c r="M11" s="10">
        <f t="shared" si="1"/>
        <v>0</v>
      </c>
      <c r="N11" s="10">
        <f t="shared" si="2"/>
        <v>0</v>
      </c>
      <c r="O11" s="10">
        <f>SUM(G11:N11)</f>
        <v>0</v>
      </c>
      <c r="P11" s="10"/>
      <c r="Q11" s="10">
        <f>O11*E11</f>
        <v>0</v>
      </c>
      <c r="T11" s="5"/>
      <c r="U11" s="5"/>
    </row>
    <row r="12" spans="1:21" ht="30" customHeight="1" x14ac:dyDescent="0.25">
      <c r="A12" s="21">
        <v>4</v>
      </c>
      <c r="B12" s="21"/>
      <c r="C12" s="6"/>
      <c r="D12" s="6"/>
      <c r="E12" s="7"/>
      <c r="F12" s="7"/>
      <c r="G12" s="8"/>
      <c r="H12" s="9"/>
      <c r="I12" s="9"/>
      <c r="J12" s="10">
        <f t="shared" si="0"/>
        <v>0</v>
      </c>
      <c r="K12" s="10">
        <f t="shared" si="3"/>
        <v>0</v>
      </c>
      <c r="L12" s="10">
        <f t="shared" ref="L12:L18" si="4">(G12+H12+J12)*0.22</f>
        <v>0</v>
      </c>
      <c r="M12" s="10">
        <f t="shared" si="1"/>
        <v>0</v>
      </c>
      <c r="N12" s="10">
        <f t="shared" si="2"/>
        <v>0</v>
      </c>
      <c r="O12" s="10">
        <f>SUM(G12:N12)</f>
        <v>0</v>
      </c>
      <c r="P12" s="10"/>
      <c r="Q12" s="10">
        <f t="shared" ref="Q12:Q18" si="5">O12*E12</f>
        <v>0</v>
      </c>
      <c r="R12" s="4"/>
    </row>
    <row r="13" spans="1:21" ht="30" customHeight="1" x14ac:dyDescent="0.25">
      <c r="A13" s="21">
        <v>5</v>
      </c>
      <c r="B13" s="21"/>
      <c r="C13" s="6"/>
      <c r="D13" s="6"/>
      <c r="E13" s="7"/>
      <c r="F13" s="7"/>
      <c r="G13" s="8"/>
      <c r="H13" s="9"/>
      <c r="I13" s="9"/>
      <c r="J13" s="10">
        <f t="shared" si="0"/>
        <v>0</v>
      </c>
      <c r="K13" s="10">
        <f t="shared" si="3"/>
        <v>0</v>
      </c>
      <c r="L13" s="10">
        <f t="shared" si="4"/>
        <v>0</v>
      </c>
      <c r="M13" s="10">
        <f t="shared" si="1"/>
        <v>0</v>
      </c>
      <c r="N13" s="10">
        <f t="shared" si="2"/>
        <v>0</v>
      </c>
      <c r="O13" s="10">
        <f t="shared" ref="O13:O18" si="6">SUM(G13:N13)</f>
        <v>0</v>
      </c>
      <c r="P13" s="10"/>
      <c r="Q13" s="10">
        <f t="shared" si="5"/>
        <v>0</v>
      </c>
      <c r="R13" s="4"/>
    </row>
    <row r="14" spans="1:21" ht="30" customHeight="1" x14ac:dyDescent="0.25">
      <c r="A14" s="21">
        <v>6</v>
      </c>
      <c r="B14" s="21"/>
      <c r="C14" s="6"/>
      <c r="D14" s="6"/>
      <c r="E14" s="7"/>
      <c r="F14" s="7"/>
      <c r="G14" s="8"/>
      <c r="H14" s="9"/>
      <c r="I14" s="9"/>
      <c r="J14" s="10">
        <f t="shared" si="0"/>
        <v>0</v>
      </c>
      <c r="K14" s="10">
        <f t="shared" si="3"/>
        <v>0</v>
      </c>
      <c r="L14" s="10">
        <f t="shared" si="4"/>
        <v>0</v>
      </c>
      <c r="M14" s="10">
        <f t="shared" si="1"/>
        <v>0</v>
      </c>
      <c r="N14" s="10">
        <f t="shared" si="2"/>
        <v>0</v>
      </c>
      <c r="O14" s="10">
        <f t="shared" si="6"/>
        <v>0</v>
      </c>
      <c r="P14" s="10"/>
      <c r="Q14" s="10">
        <f t="shared" si="5"/>
        <v>0</v>
      </c>
      <c r="R14" s="4"/>
    </row>
    <row r="15" spans="1:21" ht="30" customHeight="1" x14ac:dyDescent="0.25">
      <c r="A15" s="21">
        <v>7</v>
      </c>
      <c r="B15" s="21"/>
      <c r="C15" s="6"/>
      <c r="D15" s="6"/>
      <c r="E15" s="7"/>
      <c r="F15" s="7"/>
      <c r="G15" s="8"/>
      <c r="H15" s="9"/>
      <c r="I15" s="9"/>
      <c r="J15" s="10">
        <f t="shared" si="0"/>
        <v>0</v>
      </c>
      <c r="K15" s="10">
        <f t="shared" si="3"/>
        <v>0</v>
      </c>
      <c r="L15" s="10">
        <f t="shared" si="4"/>
        <v>0</v>
      </c>
      <c r="M15" s="10">
        <f t="shared" si="1"/>
        <v>0</v>
      </c>
      <c r="N15" s="10">
        <f t="shared" si="2"/>
        <v>0</v>
      </c>
      <c r="O15" s="10">
        <f t="shared" si="6"/>
        <v>0</v>
      </c>
      <c r="P15" s="10"/>
      <c r="Q15" s="10">
        <f t="shared" si="5"/>
        <v>0</v>
      </c>
    </row>
    <row r="16" spans="1:21" ht="30" customHeight="1" x14ac:dyDescent="0.25">
      <c r="A16" s="21">
        <v>8</v>
      </c>
      <c r="B16" s="21"/>
      <c r="C16" s="6"/>
      <c r="D16" s="6"/>
      <c r="E16" s="7"/>
      <c r="F16" s="7"/>
      <c r="G16" s="8"/>
      <c r="H16" s="9"/>
      <c r="I16" s="9"/>
      <c r="J16" s="10">
        <f t="shared" si="0"/>
        <v>0</v>
      </c>
      <c r="K16" s="10">
        <f t="shared" si="3"/>
        <v>0</v>
      </c>
      <c r="L16" s="10">
        <f t="shared" si="4"/>
        <v>0</v>
      </c>
      <c r="M16" s="10">
        <f t="shared" si="1"/>
        <v>0</v>
      </c>
      <c r="N16" s="10">
        <f t="shared" si="2"/>
        <v>0</v>
      </c>
      <c r="O16" s="10">
        <f t="shared" si="6"/>
        <v>0</v>
      </c>
      <c r="P16" s="10"/>
      <c r="Q16" s="10">
        <f t="shared" si="5"/>
        <v>0</v>
      </c>
    </row>
    <row r="17" spans="1:19" ht="30" customHeight="1" x14ac:dyDescent="0.25">
      <c r="A17" s="21">
        <v>9</v>
      </c>
      <c r="B17" s="21"/>
      <c r="C17" s="6"/>
      <c r="D17" s="6"/>
      <c r="E17" s="7"/>
      <c r="F17" s="7"/>
      <c r="G17" s="8"/>
      <c r="H17" s="9"/>
      <c r="I17" s="9"/>
      <c r="J17" s="10">
        <f t="shared" si="0"/>
        <v>0</v>
      </c>
      <c r="K17" s="10">
        <f t="shared" si="3"/>
        <v>0</v>
      </c>
      <c r="L17" s="10">
        <f t="shared" si="4"/>
        <v>0</v>
      </c>
      <c r="M17" s="10">
        <f t="shared" si="1"/>
        <v>0</v>
      </c>
      <c r="N17" s="10">
        <f t="shared" si="2"/>
        <v>0</v>
      </c>
      <c r="O17" s="10">
        <f t="shared" si="6"/>
        <v>0</v>
      </c>
      <c r="P17" s="10"/>
      <c r="Q17" s="10">
        <f t="shared" si="5"/>
        <v>0</v>
      </c>
      <c r="S17" s="4"/>
    </row>
    <row r="18" spans="1:19" ht="30" customHeight="1" x14ac:dyDescent="0.25">
      <c r="A18" s="21">
        <v>10</v>
      </c>
      <c r="B18" s="21"/>
      <c r="C18" s="6"/>
      <c r="D18" s="6"/>
      <c r="E18" s="7"/>
      <c r="F18" s="7"/>
      <c r="G18" s="8"/>
      <c r="H18" s="9"/>
      <c r="I18" s="9"/>
      <c r="J18" s="10">
        <f t="shared" si="0"/>
        <v>0</v>
      </c>
      <c r="K18" s="10">
        <f t="shared" si="3"/>
        <v>0</v>
      </c>
      <c r="L18" s="10">
        <f t="shared" si="4"/>
        <v>0</v>
      </c>
      <c r="M18" s="10">
        <f t="shared" si="1"/>
        <v>0</v>
      </c>
      <c r="N18" s="10">
        <f t="shared" si="2"/>
        <v>0</v>
      </c>
      <c r="O18" s="10">
        <f t="shared" si="6"/>
        <v>0</v>
      </c>
      <c r="P18" s="10"/>
      <c r="Q18" s="10">
        <f t="shared" si="5"/>
        <v>0</v>
      </c>
    </row>
    <row r="19" spans="1:19" ht="30" customHeight="1" x14ac:dyDescent="0.25">
      <c r="A19" s="35" t="s">
        <v>4</v>
      </c>
      <c r="B19" s="35"/>
      <c r="C19" s="35"/>
      <c r="D19" s="35"/>
      <c r="E19" s="35"/>
      <c r="F19" s="35"/>
      <c r="G19" s="33">
        <f>SUM(G9:G18)</f>
        <v>0</v>
      </c>
      <c r="H19" s="33">
        <f>SUM(H9:H18)</f>
        <v>0</v>
      </c>
      <c r="I19" s="33">
        <f>SUM(I9:I18)</f>
        <v>0</v>
      </c>
      <c r="J19" s="33">
        <f>SUM(J9:J18)</f>
        <v>0</v>
      </c>
      <c r="K19" s="33">
        <f>SUM(K9:K18)</f>
        <v>0</v>
      </c>
      <c r="L19" s="33">
        <f t="shared" ref="L19" si="7">SUM(L9:L18)</f>
        <v>0</v>
      </c>
      <c r="M19" s="33">
        <f>SUM(M9:M18)</f>
        <v>0</v>
      </c>
      <c r="N19" s="33">
        <f>SUM(N9:N18)</f>
        <v>0</v>
      </c>
      <c r="O19" s="33">
        <f>SUM(O9:O18)</f>
        <v>0</v>
      </c>
      <c r="P19" s="33">
        <f>SUM(P9:P18)</f>
        <v>0</v>
      </c>
      <c r="Q19" s="33">
        <f>SUM(Q9:Q18)</f>
        <v>0</v>
      </c>
    </row>
    <row r="20" spans="1:19" ht="16.5" customHeight="1" x14ac:dyDescent="0.25">
      <c r="A20" s="24"/>
      <c r="B20" s="24"/>
      <c r="C20" s="25"/>
      <c r="D20" s="24"/>
      <c r="E20" s="24"/>
      <c r="F20" s="24"/>
      <c r="G20" s="24"/>
      <c r="H20" s="24"/>
      <c r="I20" s="24"/>
      <c r="J20" s="24"/>
      <c r="K20" s="24"/>
      <c r="L20" s="24"/>
      <c r="M20" s="24"/>
      <c r="N20" s="24"/>
      <c r="O20" s="24"/>
      <c r="P20" s="24"/>
      <c r="Q20" s="24"/>
    </row>
    <row r="21" spans="1:19" ht="26.25" customHeight="1" x14ac:dyDescent="0.25">
      <c r="A21" s="24"/>
      <c r="B21" s="24"/>
      <c r="C21" s="25"/>
      <c r="D21" s="24"/>
      <c r="E21" s="24"/>
      <c r="F21" s="24"/>
      <c r="G21" s="24"/>
      <c r="H21" s="24"/>
      <c r="I21" s="24"/>
      <c r="J21" s="24"/>
      <c r="K21" s="24"/>
      <c r="L21" s="24"/>
      <c r="M21" s="24"/>
      <c r="N21" s="35" t="s">
        <v>10</v>
      </c>
      <c r="O21" s="35"/>
      <c r="P21" s="35"/>
      <c r="Q21" s="35"/>
    </row>
    <row r="22" spans="1:19" ht="26.25" customHeight="1" x14ac:dyDescent="0.25">
      <c r="A22" s="24"/>
      <c r="B22" s="24"/>
      <c r="C22" s="25"/>
      <c r="D22" s="24"/>
      <c r="E22" s="24"/>
      <c r="F22" s="24"/>
      <c r="G22" s="24"/>
      <c r="H22" s="24"/>
      <c r="I22" s="24"/>
      <c r="J22" s="24"/>
      <c r="K22" s="24"/>
      <c r="L22" s="24"/>
      <c r="M22" s="24"/>
      <c r="N22" s="17" t="s">
        <v>20</v>
      </c>
      <c r="O22" s="17" t="s">
        <v>21</v>
      </c>
      <c r="P22" s="17" t="s">
        <v>44</v>
      </c>
      <c r="Q22" s="17" t="s">
        <v>22</v>
      </c>
    </row>
    <row r="23" spans="1:19" ht="26.25" customHeight="1" x14ac:dyDescent="0.25">
      <c r="A23" s="24"/>
      <c r="B23" s="24"/>
      <c r="C23" s="25"/>
      <c r="D23" s="24"/>
      <c r="E23" s="24"/>
      <c r="F23" s="24"/>
      <c r="G23" s="24"/>
      <c r="H23" s="24"/>
      <c r="I23" s="24"/>
      <c r="J23" s="24"/>
      <c r="K23" s="24"/>
      <c r="L23" s="24"/>
      <c r="M23" s="24"/>
      <c r="N23" s="21">
        <v>2020</v>
      </c>
      <c r="O23" s="19">
        <f>Q19</f>
        <v>0</v>
      </c>
      <c r="P23" s="18"/>
      <c r="Q23" s="20">
        <f>(O23*P23)+P9</f>
        <v>0</v>
      </c>
    </row>
    <row r="24" spans="1:19" ht="26.25" customHeight="1" x14ac:dyDescent="0.25">
      <c r="A24" s="24"/>
      <c r="B24" s="24"/>
      <c r="C24" s="25"/>
      <c r="D24" s="24"/>
      <c r="E24" s="24"/>
      <c r="F24" s="24"/>
      <c r="G24" s="24"/>
      <c r="H24" s="24"/>
      <c r="I24" s="24"/>
      <c r="J24" s="24"/>
      <c r="K24" s="24"/>
      <c r="L24" s="24"/>
      <c r="M24" s="24"/>
      <c r="N24" s="21">
        <v>2021</v>
      </c>
      <c r="O24" s="19">
        <f>Q19</f>
        <v>0</v>
      </c>
      <c r="P24" s="18">
        <v>12</v>
      </c>
      <c r="Q24" s="20">
        <f>O24*P24</f>
        <v>0</v>
      </c>
    </row>
    <row r="25" spans="1:19" ht="26.25" customHeight="1" x14ac:dyDescent="0.25">
      <c r="A25" s="24"/>
      <c r="B25" s="24"/>
      <c r="C25" s="25"/>
      <c r="D25" s="24"/>
      <c r="E25" s="24"/>
      <c r="F25" s="24"/>
      <c r="G25" s="24"/>
      <c r="H25" s="24"/>
      <c r="I25" s="24"/>
      <c r="J25" s="24"/>
      <c r="K25" s="24"/>
      <c r="L25" s="24"/>
      <c r="M25" s="24"/>
      <c r="N25" s="21">
        <v>2022</v>
      </c>
      <c r="O25" s="19">
        <f>Q19</f>
        <v>0</v>
      </c>
      <c r="P25" s="18">
        <v>12</v>
      </c>
      <c r="Q25" s="20">
        <f>O25*P25</f>
        <v>0</v>
      </c>
    </row>
    <row r="26" spans="1:19" x14ac:dyDescent="0.25">
      <c r="A26" s="24"/>
      <c r="B26" s="24"/>
      <c r="C26" s="25"/>
      <c r="D26" s="24"/>
      <c r="E26" s="24"/>
      <c r="F26" s="24"/>
      <c r="G26" s="24"/>
      <c r="H26" s="24"/>
      <c r="I26" s="24"/>
      <c r="J26" s="24"/>
      <c r="K26" s="24"/>
      <c r="L26" s="24"/>
      <c r="M26" s="24"/>
      <c r="N26" s="27"/>
      <c r="O26" s="28"/>
      <c r="P26" s="29"/>
      <c r="Q26" s="30"/>
    </row>
    <row r="27" spans="1:19" x14ac:dyDescent="0.25">
      <c r="A27" s="24"/>
      <c r="B27" s="24"/>
      <c r="C27" s="24"/>
      <c r="D27" s="24"/>
      <c r="E27" s="24"/>
      <c r="F27" s="24"/>
      <c r="G27" s="24"/>
      <c r="H27" s="24"/>
      <c r="I27" s="24"/>
      <c r="J27" s="24"/>
      <c r="K27" s="24"/>
      <c r="L27" s="24"/>
      <c r="M27" s="24"/>
      <c r="N27" s="24"/>
      <c r="O27" s="24"/>
      <c r="P27" s="24"/>
      <c r="Q27" s="24"/>
    </row>
    <row r="28" spans="1:19" x14ac:dyDescent="0.25">
      <c r="A28" s="24"/>
      <c r="B28" s="24"/>
      <c r="C28" s="25"/>
      <c r="D28" s="24"/>
      <c r="E28" s="24"/>
      <c r="F28" s="24"/>
      <c r="G28" s="24"/>
      <c r="H28" s="24"/>
      <c r="I28" s="24"/>
      <c r="J28" s="24"/>
      <c r="K28" s="24"/>
      <c r="L28" s="24"/>
      <c r="M28" s="24"/>
      <c r="N28" s="24"/>
      <c r="O28" s="24"/>
      <c r="P28" s="24"/>
    </row>
    <row r="29" spans="1:19" s="26" customFormat="1" ht="29.25" customHeight="1" x14ac:dyDescent="0.2">
      <c r="A29" s="53" t="s">
        <v>28</v>
      </c>
      <c r="B29" s="54"/>
      <c r="C29" s="54"/>
      <c r="D29" s="54"/>
      <c r="E29" s="54"/>
      <c r="F29" s="54"/>
      <c r="G29" s="54"/>
      <c r="H29" s="54"/>
      <c r="I29" s="54"/>
      <c r="J29" s="54"/>
      <c r="K29" s="54"/>
      <c r="L29" s="54"/>
      <c r="M29" s="55"/>
    </row>
    <row r="30" spans="1:19" s="26" customFormat="1" ht="27" customHeight="1" x14ac:dyDescent="0.2">
      <c r="A30" s="56" t="s">
        <v>41</v>
      </c>
      <c r="B30" s="57"/>
      <c r="C30" s="57"/>
      <c r="D30" s="57"/>
      <c r="E30" s="57"/>
      <c r="F30" s="57"/>
      <c r="G30" s="57"/>
      <c r="H30" s="57"/>
      <c r="I30" s="57"/>
      <c r="J30" s="57"/>
      <c r="K30" s="57"/>
      <c r="L30" s="57"/>
      <c r="M30" s="58"/>
      <c r="N30" s="31"/>
    </row>
    <row r="31" spans="1:19" s="26" customFormat="1" ht="21.75" customHeight="1" x14ac:dyDescent="0.2">
      <c r="A31" s="56" t="s">
        <v>50</v>
      </c>
      <c r="B31" s="57"/>
      <c r="C31" s="57"/>
      <c r="D31" s="57"/>
      <c r="E31" s="57"/>
      <c r="F31" s="57"/>
      <c r="G31" s="57"/>
      <c r="H31" s="57"/>
      <c r="I31" s="57"/>
      <c r="J31" s="57"/>
      <c r="K31" s="57"/>
      <c r="L31" s="57"/>
      <c r="M31" s="58"/>
    </row>
    <row r="32" spans="1:19" s="26" customFormat="1" ht="34.5" customHeight="1" x14ac:dyDescent="0.2">
      <c r="A32" s="47" t="s">
        <v>49</v>
      </c>
      <c r="B32" s="48"/>
      <c r="C32" s="48"/>
      <c r="D32" s="48"/>
      <c r="E32" s="48"/>
      <c r="F32" s="48"/>
      <c r="G32" s="48"/>
      <c r="H32" s="48"/>
      <c r="I32" s="48"/>
      <c r="J32" s="48"/>
      <c r="K32" s="48"/>
      <c r="L32" s="48"/>
      <c r="M32" s="49"/>
    </row>
    <row r="33" spans="1:13" s="26" customFormat="1" ht="29.25" customHeight="1" x14ac:dyDescent="0.2">
      <c r="A33" s="47" t="s">
        <v>45</v>
      </c>
      <c r="B33" s="48"/>
      <c r="C33" s="48"/>
      <c r="D33" s="48"/>
      <c r="E33" s="48"/>
      <c r="F33" s="48"/>
      <c r="G33" s="48"/>
      <c r="H33" s="48"/>
      <c r="I33" s="48"/>
      <c r="J33" s="48"/>
      <c r="K33" s="48"/>
      <c r="L33" s="48"/>
      <c r="M33" s="49"/>
    </row>
    <row r="34" spans="1:13" s="26" customFormat="1" ht="29.25" customHeight="1" x14ac:dyDescent="0.2">
      <c r="A34" s="47" t="s">
        <v>46</v>
      </c>
      <c r="B34" s="48"/>
      <c r="C34" s="48"/>
      <c r="D34" s="48"/>
      <c r="E34" s="48"/>
      <c r="F34" s="48"/>
      <c r="G34" s="48"/>
      <c r="H34" s="48"/>
      <c r="I34" s="48"/>
      <c r="J34" s="48"/>
      <c r="K34" s="48"/>
      <c r="L34" s="48"/>
      <c r="M34" s="49"/>
    </row>
    <row r="35" spans="1:13" s="26" customFormat="1" ht="29.25" customHeight="1" x14ac:dyDescent="0.2">
      <c r="A35" s="47" t="s">
        <v>30</v>
      </c>
      <c r="B35" s="48"/>
      <c r="C35" s="48"/>
      <c r="D35" s="48"/>
      <c r="E35" s="48"/>
      <c r="F35" s="48"/>
      <c r="G35" s="48"/>
      <c r="H35" s="48"/>
      <c r="I35" s="48"/>
      <c r="J35" s="48"/>
      <c r="K35" s="48"/>
      <c r="L35" s="48"/>
      <c r="M35" s="49"/>
    </row>
    <row r="36" spans="1:13" s="26" customFormat="1" ht="29.25" customHeight="1" x14ac:dyDescent="0.2">
      <c r="A36" s="53" t="s">
        <v>29</v>
      </c>
      <c r="B36" s="54"/>
      <c r="C36" s="54"/>
      <c r="D36" s="54"/>
      <c r="E36" s="54"/>
      <c r="F36" s="54"/>
      <c r="G36" s="54"/>
      <c r="H36" s="54"/>
      <c r="I36" s="54"/>
      <c r="J36" s="54"/>
      <c r="K36" s="54"/>
      <c r="L36" s="54"/>
      <c r="M36" s="55"/>
    </row>
    <row r="37" spans="1:13" s="26" customFormat="1" ht="22.5" customHeight="1" x14ac:dyDescent="0.2">
      <c r="A37" s="47" t="s">
        <v>31</v>
      </c>
      <c r="B37" s="48"/>
      <c r="C37" s="48"/>
      <c r="D37" s="48"/>
      <c r="E37" s="48"/>
      <c r="F37" s="48"/>
      <c r="G37" s="48"/>
      <c r="H37" s="48"/>
      <c r="I37" s="48"/>
      <c r="J37" s="48"/>
      <c r="K37" s="48"/>
      <c r="L37" s="48"/>
      <c r="M37" s="49"/>
    </row>
    <row r="38" spans="1:13" s="26" customFormat="1" ht="20.25" customHeight="1" x14ac:dyDescent="0.2">
      <c r="A38" s="47" t="s">
        <v>32</v>
      </c>
      <c r="B38" s="48"/>
      <c r="C38" s="48"/>
      <c r="D38" s="48"/>
      <c r="E38" s="48"/>
      <c r="F38" s="48"/>
      <c r="G38" s="48"/>
      <c r="H38" s="48"/>
      <c r="I38" s="48"/>
      <c r="J38" s="48"/>
      <c r="K38" s="48"/>
      <c r="L38" s="48"/>
      <c r="M38" s="49"/>
    </row>
    <row r="39" spans="1:13" s="26" customFormat="1" ht="35.25" customHeight="1" x14ac:dyDescent="0.2">
      <c r="A39" s="47" t="s">
        <v>47</v>
      </c>
      <c r="B39" s="48"/>
      <c r="C39" s="48"/>
      <c r="D39" s="48"/>
      <c r="E39" s="48"/>
      <c r="F39" s="48"/>
      <c r="G39" s="48"/>
      <c r="H39" s="48"/>
      <c r="I39" s="48"/>
      <c r="J39" s="48"/>
      <c r="K39" s="48"/>
      <c r="L39" s="48"/>
      <c r="M39" s="49"/>
    </row>
    <row r="40" spans="1:13" s="26" customFormat="1" ht="22.5" customHeight="1" x14ac:dyDescent="0.2">
      <c r="A40" s="47" t="s">
        <v>33</v>
      </c>
      <c r="B40" s="48"/>
      <c r="C40" s="48"/>
      <c r="D40" s="48"/>
      <c r="E40" s="48"/>
      <c r="F40" s="48"/>
      <c r="G40" s="48"/>
      <c r="H40" s="48"/>
      <c r="I40" s="48"/>
      <c r="J40" s="48"/>
      <c r="K40" s="48"/>
      <c r="L40" s="48"/>
      <c r="M40" s="49"/>
    </row>
    <row r="41" spans="1:13" s="26" customFormat="1" ht="38.25" customHeight="1" x14ac:dyDescent="0.2">
      <c r="A41" s="47" t="s">
        <v>48</v>
      </c>
      <c r="B41" s="48"/>
      <c r="C41" s="48"/>
      <c r="D41" s="48"/>
      <c r="E41" s="48"/>
      <c r="F41" s="48"/>
      <c r="G41" s="48"/>
      <c r="H41" s="48"/>
      <c r="I41" s="48"/>
      <c r="J41" s="48"/>
      <c r="K41" s="48"/>
      <c r="L41" s="48"/>
      <c r="M41" s="49"/>
    </row>
    <row r="42" spans="1:13" s="26" customFormat="1" ht="23.25" customHeight="1" x14ac:dyDescent="0.2">
      <c r="A42" s="47" t="s">
        <v>34</v>
      </c>
      <c r="B42" s="48"/>
      <c r="C42" s="48"/>
      <c r="D42" s="48"/>
      <c r="E42" s="48"/>
      <c r="F42" s="48"/>
      <c r="G42" s="48"/>
      <c r="H42" s="48"/>
      <c r="I42" s="48"/>
      <c r="J42" s="48"/>
      <c r="K42" s="48"/>
      <c r="L42" s="48"/>
      <c r="M42" s="49"/>
    </row>
    <row r="43" spans="1:13" s="26" customFormat="1" ht="22.5" customHeight="1" x14ac:dyDescent="0.2">
      <c r="A43" s="47" t="s">
        <v>35</v>
      </c>
      <c r="B43" s="48"/>
      <c r="C43" s="48"/>
      <c r="D43" s="48"/>
      <c r="E43" s="48"/>
      <c r="F43" s="48"/>
      <c r="G43" s="48"/>
      <c r="H43" s="48"/>
      <c r="I43" s="48"/>
      <c r="J43" s="48"/>
      <c r="K43" s="48"/>
      <c r="L43" s="48"/>
      <c r="M43" s="49"/>
    </row>
    <row r="44" spans="1:13" ht="35.25" customHeight="1" x14ac:dyDescent="0.25">
      <c r="A44" s="50" t="s">
        <v>27</v>
      </c>
      <c r="B44" s="51"/>
      <c r="C44" s="51"/>
      <c r="D44" s="51"/>
      <c r="E44" s="51"/>
      <c r="F44" s="51"/>
      <c r="G44" s="51"/>
      <c r="H44" s="51"/>
      <c r="I44" s="51"/>
      <c r="J44" s="51"/>
      <c r="K44" s="51"/>
      <c r="L44" s="51"/>
      <c r="M44" s="52"/>
    </row>
  </sheetData>
  <mergeCells count="42">
    <mergeCell ref="A43:M43"/>
    <mergeCell ref="A44:M44"/>
    <mergeCell ref="A29:M29"/>
    <mergeCell ref="A31:M31"/>
    <mergeCell ref="A32:M32"/>
    <mergeCell ref="A33:M33"/>
    <mergeCell ref="A34:M34"/>
    <mergeCell ref="A35:M35"/>
    <mergeCell ref="A36:M36"/>
    <mergeCell ref="A37:M37"/>
    <mergeCell ref="A38:M38"/>
    <mergeCell ref="A39:M39"/>
    <mergeCell ref="A40:M40"/>
    <mergeCell ref="A41:M41"/>
    <mergeCell ref="A42:M42"/>
    <mergeCell ref="A30:M30"/>
    <mergeCell ref="A1:Q2"/>
    <mergeCell ref="A6:A8"/>
    <mergeCell ref="D6:D8"/>
    <mergeCell ref="G6:G8"/>
    <mergeCell ref="E6:E8"/>
    <mergeCell ref="P7:P8"/>
    <mergeCell ref="O7:O8"/>
    <mergeCell ref="Q7:Q8"/>
    <mergeCell ref="C6:C8"/>
    <mergeCell ref="O6:Q6"/>
    <mergeCell ref="K6:K7"/>
    <mergeCell ref="H6:I6"/>
    <mergeCell ref="B6:B8"/>
    <mergeCell ref="J6:J7"/>
    <mergeCell ref="C3:I3"/>
    <mergeCell ref="C4:D4"/>
    <mergeCell ref="A3:B3"/>
    <mergeCell ref="A4:B4"/>
    <mergeCell ref="N21:Q21"/>
    <mergeCell ref="O4:Q4"/>
    <mergeCell ref="I7:I8"/>
    <mergeCell ref="H7:H8"/>
    <mergeCell ref="F6:F8"/>
    <mergeCell ref="J5:Q5"/>
    <mergeCell ref="L6:N6"/>
    <mergeCell ref="A19:F19"/>
  </mergeCells>
  <printOptions horizontalCentered="1"/>
  <pageMargins left="0.11811023622047245" right="0.11811023622047245" top="0.59055118110236227" bottom="0.19685039370078741"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CUSTO PROMOÇÃO-PROGRESSÃO</vt:lpstr>
      <vt:lpstr>'CUSTO PROMOÇÃO-PROGRESSÃO'!Area_de_impressao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cicerojorge</dc:creator>
  <cp:lastModifiedBy>Euziane de Souza Campos</cp:lastModifiedBy>
  <cp:lastPrinted>2020-01-14T17:51:54Z</cp:lastPrinted>
  <dcterms:created xsi:type="dcterms:W3CDTF">2013-04-23T16:43:26Z</dcterms:created>
  <dcterms:modified xsi:type="dcterms:W3CDTF">2020-01-14T21:37:44Z</dcterms:modified>
</cp:coreProperties>
</file>