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s compartilhados\DRH\DRH 2026\ATOS FORMAIS\2.ORIENTAÇÕES\"/>
    </mc:Choice>
  </mc:AlternateContent>
  <xr:revisionPtr revIDLastSave="0" documentId="8_{144D420F-B490-4E7B-B90B-1CCEF010289F}" xr6:coauthVersionLast="36" xr6:coauthVersionMax="36" xr10:uidLastSave="{00000000-0000-0000-0000-000000000000}"/>
  <bookViews>
    <workbookView xWindow="0" yWindow="0" windowWidth="17490" windowHeight="7290" tabRatio="500" xr2:uid="{00000000-000D-0000-FFFF-FFFF00000000}"/>
  </bookViews>
  <sheets>
    <sheet name="REESTRUTURAÇÃO DE CARGOS " sheetId="1" r:id="rId1"/>
    <sheet name="ORIENTAÇÕES PARA PREENCHIMENTO" sheetId="2" r:id="rId2"/>
  </sheets>
  <definedNames>
    <definedName name="_xlnm.Print_Area" localSheetId="0">'REESTRUTURAÇÃO DE CARGOS '!$A$1:$S$44</definedName>
  </definedNames>
  <calcPr calcId="191029"/>
</workbook>
</file>

<file path=xl/calcChain.xml><?xml version="1.0" encoding="utf-8"?>
<calcChain xmlns="http://schemas.openxmlformats.org/spreadsheetml/2006/main">
  <c r="H11" i="1" l="1"/>
  <c r="R13" i="1" l="1"/>
  <c r="R14" i="1"/>
  <c r="R15" i="1"/>
  <c r="R16" i="1"/>
  <c r="R17" i="1"/>
  <c r="R18" i="1"/>
  <c r="R19" i="1"/>
  <c r="R20" i="1"/>
  <c r="R21" i="1"/>
  <c r="R22" i="1"/>
  <c r="R23" i="1"/>
  <c r="H13" i="1"/>
  <c r="H14" i="1"/>
  <c r="H15" i="1"/>
  <c r="H16" i="1"/>
  <c r="H17" i="1"/>
  <c r="H18" i="1"/>
  <c r="H19" i="1"/>
  <c r="H20" i="1"/>
  <c r="H21" i="1"/>
  <c r="H22" i="1"/>
  <c r="H23" i="1"/>
  <c r="R30" i="1" l="1"/>
  <c r="S30" i="1" s="1"/>
  <c r="R34" i="1"/>
  <c r="S34" i="1"/>
  <c r="O28" i="1"/>
  <c r="P28" i="1"/>
  <c r="O29" i="1"/>
  <c r="R29" i="1" s="1"/>
  <c r="S29" i="1" s="1"/>
  <c r="P29" i="1"/>
  <c r="O30" i="1"/>
  <c r="P30" i="1"/>
  <c r="O31" i="1"/>
  <c r="R31" i="1" s="1"/>
  <c r="S31" i="1" s="1"/>
  <c r="P31" i="1"/>
  <c r="O32" i="1"/>
  <c r="R32" i="1" s="1"/>
  <c r="S32" i="1" s="1"/>
  <c r="P32" i="1"/>
  <c r="O33" i="1"/>
  <c r="R33" i="1" s="1"/>
  <c r="S33" i="1" s="1"/>
  <c r="P33" i="1"/>
  <c r="O34" i="1"/>
  <c r="P34" i="1"/>
  <c r="O35" i="1"/>
  <c r="R35" i="1" s="1"/>
  <c r="S35" i="1" s="1"/>
  <c r="P35" i="1"/>
  <c r="O36" i="1"/>
  <c r="R36" i="1" s="1"/>
  <c r="S36" i="1" s="1"/>
  <c r="P36" i="1"/>
  <c r="O37" i="1"/>
  <c r="R37" i="1" s="1"/>
  <c r="S37" i="1" s="1"/>
  <c r="P37" i="1"/>
  <c r="H28" i="1"/>
  <c r="I28" i="1" s="1"/>
  <c r="H31" i="1"/>
  <c r="I31" i="1"/>
  <c r="H32" i="1"/>
  <c r="I32" i="1"/>
  <c r="H35" i="1"/>
  <c r="I35" i="1"/>
  <c r="H36" i="1"/>
  <c r="I36" i="1"/>
  <c r="E28" i="1"/>
  <c r="F28" i="1"/>
  <c r="E29" i="1"/>
  <c r="H29" i="1" s="1"/>
  <c r="I29" i="1" s="1"/>
  <c r="F29" i="1"/>
  <c r="E30" i="1"/>
  <c r="H30" i="1" s="1"/>
  <c r="I30" i="1" s="1"/>
  <c r="F30" i="1"/>
  <c r="E31" i="1"/>
  <c r="F31" i="1"/>
  <c r="E32" i="1"/>
  <c r="F32" i="1"/>
  <c r="E33" i="1"/>
  <c r="H33" i="1" s="1"/>
  <c r="I33" i="1" s="1"/>
  <c r="F33" i="1"/>
  <c r="E34" i="1"/>
  <c r="H34" i="1" s="1"/>
  <c r="I34" i="1" s="1"/>
  <c r="F34" i="1"/>
  <c r="E35" i="1"/>
  <c r="F35" i="1"/>
  <c r="E36" i="1"/>
  <c r="F36" i="1"/>
  <c r="E37" i="1"/>
  <c r="H37" i="1" s="1"/>
  <c r="I37" i="1" s="1"/>
  <c r="F37" i="1"/>
  <c r="P27" i="1"/>
  <c r="O27" i="1"/>
  <c r="R27" i="1" s="1"/>
  <c r="F27" i="1"/>
  <c r="E27" i="1"/>
  <c r="F38" i="1" l="1"/>
  <c r="P38" i="1"/>
  <c r="R28" i="1"/>
  <c r="S28" i="1" s="1"/>
  <c r="H27" i="1"/>
  <c r="I27" i="1" s="1"/>
  <c r="I38" i="1" s="1"/>
  <c r="E38" i="1"/>
  <c r="R38" i="1"/>
  <c r="S27" i="1"/>
  <c r="S38" i="1" s="1"/>
  <c r="O38" i="1"/>
  <c r="O12" i="1"/>
  <c r="Q12" i="1" s="1"/>
  <c r="P12" i="1"/>
  <c r="O13" i="1"/>
  <c r="S13" i="1" s="1"/>
  <c r="P13" i="1"/>
  <c r="Q13" i="1"/>
  <c r="O14" i="1"/>
  <c r="P14" i="1"/>
  <c r="Q14" i="1"/>
  <c r="S14" i="1"/>
  <c r="O15" i="1"/>
  <c r="P15" i="1"/>
  <c r="O16" i="1"/>
  <c r="P16" i="1"/>
  <c r="Q16" i="1"/>
  <c r="S16" i="1"/>
  <c r="O17" i="1"/>
  <c r="P17" i="1"/>
  <c r="Q17" i="1"/>
  <c r="S17" i="1"/>
  <c r="O18" i="1"/>
  <c r="Q18" i="1" s="1"/>
  <c r="P18" i="1"/>
  <c r="O19" i="1"/>
  <c r="P19" i="1"/>
  <c r="Q19" i="1"/>
  <c r="S19" i="1"/>
  <c r="O20" i="1"/>
  <c r="P20" i="1"/>
  <c r="Q20" i="1"/>
  <c r="S20" i="1"/>
  <c r="O21" i="1"/>
  <c r="S21" i="1" s="1"/>
  <c r="P21" i="1"/>
  <c r="Q21" i="1"/>
  <c r="O22" i="1"/>
  <c r="P22" i="1"/>
  <c r="Q22" i="1"/>
  <c r="S22" i="1"/>
  <c r="O23" i="1"/>
  <c r="P23" i="1"/>
  <c r="R12" i="1" l="1"/>
  <c r="S12" i="1" s="1"/>
  <c r="H38" i="1"/>
  <c r="Q23" i="1"/>
  <c r="S23" i="1" s="1"/>
  <c r="S18" i="1"/>
  <c r="Q15" i="1"/>
  <c r="S15" i="1" s="1"/>
  <c r="N24" i="1"/>
  <c r="P11" i="1"/>
  <c r="O11" i="1"/>
  <c r="E12" i="1"/>
  <c r="G12" i="1" s="1"/>
  <c r="F12" i="1"/>
  <c r="E13" i="1"/>
  <c r="I13" i="1" s="1"/>
  <c r="F13" i="1"/>
  <c r="G13" i="1"/>
  <c r="E14" i="1"/>
  <c r="F14" i="1"/>
  <c r="G14" i="1"/>
  <c r="I14" i="1"/>
  <c r="E15" i="1"/>
  <c r="G15" i="1" s="1"/>
  <c r="F15" i="1"/>
  <c r="E16" i="1"/>
  <c r="F16" i="1"/>
  <c r="G16" i="1"/>
  <c r="I16" i="1"/>
  <c r="E17" i="1"/>
  <c r="F17" i="1"/>
  <c r="G17" i="1"/>
  <c r="I17" i="1"/>
  <c r="E18" i="1"/>
  <c r="G18" i="1" s="1"/>
  <c r="F18" i="1"/>
  <c r="E19" i="1"/>
  <c r="F19" i="1"/>
  <c r="G19" i="1"/>
  <c r="I19" i="1"/>
  <c r="E20" i="1"/>
  <c r="F20" i="1"/>
  <c r="G20" i="1"/>
  <c r="I20" i="1"/>
  <c r="E21" i="1"/>
  <c r="I21" i="1" s="1"/>
  <c r="F21" i="1"/>
  <c r="G21" i="1"/>
  <c r="E22" i="1"/>
  <c r="F22" i="1"/>
  <c r="G22" i="1"/>
  <c r="I22" i="1"/>
  <c r="E23" i="1"/>
  <c r="G23" i="1" s="1"/>
  <c r="F23" i="1"/>
  <c r="D24" i="1"/>
  <c r="H12" i="1" l="1"/>
  <c r="I12" i="1" s="1"/>
  <c r="Q11" i="1"/>
  <c r="Q24" i="1" s="1"/>
  <c r="Q39" i="1" s="1"/>
  <c r="P24" i="1"/>
  <c r="P39" i="1" s="1"/>
  <c r="O24" i="1"/>
  <c r="O39" i="1" s="1"/>
  <c r="I23" i="1"/>
  <c r="I15" i="1"/>
  <c r="I18" i="1"/>
  <c r="F11" i="1"/>
  <c r="E11" i="1"/>
  <c r="R11" i="1" l="1"/>
  <c r="S11" i="1" s="1"/>
  <c r="E24" i="1"/>
  <c r="E39" i="1" s="1"/>
  <c r="G11" i="1"/>
  <c r="I11" i="1" s="1"/>
  <c r="I24" i="1" s="1"/>
  <c r="N38" i="1"/>
  <c r="N39" i="1" s="1"/>
  <c r="S24" i="1" l="1"/>
  <c r="S39" i="1" s="1"/>
  <c r="R24" i="1"/>
  <c r="R39" i="1" s="1"/>
  <c r="D38" i="1"/>
  <c r="D39" i="1" s="1"/>
  <c r="F24" i="1"/>
  <c r="F39" i="1" s="1"/>
  <c r="G24" i="1" l="1"/>
  <c r="G39" i="1" s="1"/>
  <c r="H24" i="1"/>
  <c r="H39" i="1" s="1"/>
  <c r="I39" i="1" l="1"/>
  <c r="S41" i="1" s="1"/>
  <c r="S44" i="1" l="1"/>
  <c r="S43" i="1"/>
  <c r="S42" i="1"/>
</calcChain>
</file>

<file path=xl/sharedStrings.xml><?xml version="1.0" encoding="utf-8"?>
<sst xmlns="http://schemas.openxmlformats.org/spreadsheetml/2006/main" count="96" uniqueCount="45">
  <si>
    <t>SITUAÇÃO ATUAL</t>
  </si>
  <si>
    <t>SITUAÇÃO PROPOSTA</t>
  </si>
  <si>
    <t>QTD</t>
  </si>
  <si>
    <t>13° salário</t>
  </si>
  <si>
    <t>Encargos (INSS)</t>
  </si>
  <si>
    <t>Mensal</t>
  </si>
  <si>
    <t>1/12 AVOS</t>
  </si>
  <si>
    <t>ANUAL</t>
  </si>
  <si>
    <t>TOTAL GERAL</t>
  </si>
  <si>
    <t>PREENCHIMENTO OBRIGATÓRIO DO % RAT</t>
  </si>
  <si>
    <t>%</t>
  </si>
  <si>
    <t>Unitário</t>
  </si>
  <si>
    <t>SUBTOTAL - CARGOS</t>
  </si>
  <si>
    <t>SUBTOTAL - FUNÇÕES</t>
  </si>
  <si>
    <t>SIMBOLOGIA</t>
  </si>
  <si>
    <t>IMPACTO MENSAL</t>
  </si>
  <si>
    <t>ORIENTAÇÕES PARA PREENCHIMENTO</t>
  </si>
  <si>
    <t>PATRONAL (Percentual fixo)</t>
  </si>
  <si>
    <t xml:space="preserve"> RAT x FAP (RAT ajustado)</t>
  </si>
  <si>
    <r>
      <t>SIMBOLOGIA</t>
    </r>
    <r>
      <rPr>
        <sz val="11"/>
        <rFont val="Calibri"/>
        <family val="2"/>
      </rPr>
      <t>:  Informar a Simbologia, de acordo com a Tabela Salarial;</t>
    </r>
  </si>
  <si>
    <r>
      <rPr>
        <b/>
        <sz val="11"/>
        <rFont val="Calibri"/>
        <family val="2"/>
      </rPr>
      <t xml:space="preserve">VALOR: </t>
    </r>
    <r>
      <rPr>
        <sz val="11"/>
        <rFont val="Calibri"/>
        <family val="2"/>
      </rPr>
      <t>Informar o valor da remuneração, de acordo com a Tabela Salarial vigente, relacionada à situação de servidor sem vínculo funcional;</t>
    </r>
  </si>
  <si>
    <r>
      <t xml:space="preserve">QUANTIDADE: </t>
    </r>
    <r>
      <rPr>
        <sz val="11"/>
        <rFont val="Calibri"/>
        <family val="2"/>
      </rPr>
      <t>Informar a quantidade de cargos relacionado à aquela simbologia;</t>
    </r>
  </si>
  <si>
    <r>
      <rPr>
        <b/>
        <sz val="11"/>
        <rFont val="Calibri"/>
        <family val="2"/>
      </rPr>
      <t>TERÇO DE FÉRIAS</t>
    </r>
    <r>
      <rPr>
        <sz val="11"/>
        <rFont val="Calibri"/>
        <family val="2"/>
      </rPr>
      <t>: corresponde ao vencimento dividido por 12 e multiplicado por 0,3333 (equivale a 1/12 avos - parcela mensal);</t>
    </r>
  </si>
  <si>
    <r>
      <rPr>
        <b/>
        <sz val="11"/>
        <rFont val="Calibri"/>
        <family val="2"/>
      </rPr>
      <t>CUSTO UNITÁRIO</t>
    </r>
    <r>
      <rPr>
        <sz val="11"/>
        <rFont val="Calibri"/>
        <family val="2"/>
      </rPr>
      <t>: corresponde a somatória do vencimento, 13º salário, terço de férias e encargos;</t>
    </r>
  </si>
  <si>
    <r>
      <rPr>
        <b/>
        <sz val="11"/>
        <rFont val="Calibri"/>
        <family val="2"/>
      </rPr>
      <t>CUSTO MENSAL</t>
    </r>
    <r>
      <rPr>
        <sz val="11"/>
        <rFont val="Calibri"/>
        <family val="2"/>
      </rPr>
      <t xml:space="preserve">: corresponde a somatória do vencimento, 13º salário, terço de férias e os encargos multiplicado pela quantidade. </t>
    </r>
  </si>
  <si>
    <r>
      <t xml:space="preserve">Sugestões de melhorias, dúvidas técnicas e maiores esclarecimentos aos procedimentos de registro de despesas tratados na presente orientação deverão ser encaminhados ao e-mail: </t>
    </r>
    <r>
      <rPr>
        <b/>
        <sz val="11"/>
        <rFont val="Calibri"/>
        <family val="2"/>
      </rPr>
      <t>sirh@seap.pr.gov.br.</t>
    </r>
  </si>
  <si>
    <t xml:space="preserve">Encargos </t>
  </si>
  <si>
    <r>
      <t xml:space="preserve">SOMENTE OS CAMPOS EM </t>
    </r>
    <r>
      <rPr>
        <b/>
        <sz val="11"/>
        <color rgb="FF00B050"/>
        <rFont val="Calibri"/>
        <family val="2"/>
      </rPr>
      <t>VERDE</t>
    </r>
    <r>
      <rPr>
        <b/>
        <sz val="11"/>
        <rFont val="Calibri"/>
        <family val="2"/>
      </rPr>
      <t xml:space="preserve"> (SIMBOLOGIA, VALOR UNITÁRIO, QUANTIDADE E RAT AJUSTADO) PODERÃO SER PREENCHIDOS, OS DEMAIS POSSUEM FÓRMULAS VINCULADAS.</t>
    </r>
  </si>
  <si>
    <r>
      <rPr>
        <b/>
        <sz val="11"/>
        <rFont val="Calibri"/>
        <family val="2"/>
      </rPr>
      <t xml:space="preserve">RISCO AMBIENTAL DO TRABALHO (RAT): </t>
    </r>
    <r>
      <rPr>
        <sz val="11"/>
        <rFont val="Calibri"/>
        <family val="2"/>
      </rPr>
      <t>informar percentual de Riscos Ambientais do Trabalho – RAT ajustado aplicado no órgão, na célula indicada na planilha;</t>
    </r>
  </si>
  <si>
    <r>
      <rPr>
        <b/>
        <sz val="11"/>
        <rFont val="Calibri"/>
        <family val="2"/>
      </rPr>
      <t>13º SALÁRIO:</t>
    </r>
    <r>
      <rPr>
        <sz val="11"/>
        <rFont val="Calibri"/>
        <family val="2"/>
      </rPr>
      <t xml:space="preserve"> corresponde ao vencimento dividido por 12 (equivale a 1/12 avos - parcela mensal);</t>
    </r>
  </si>
  <si>
    <t>VENCIMENTO</t>
  </si>
  <si>
    <t>Orgão/Instituição:</t>
  </si>
  <si>
    <t>Nº Protocolo:</t>
  </si>
  <si>
    <t>Assunto</t>
  </si>
  <si>
    <r>
      <rPr>
        <b/>
        <sz val="11"/>
        <rFont val="Calibri"/>
        <family val="2"/>
      </rPr>
      <t xml:space="preserve">ENCARGOS: </t>
    </r>
    <r>
      <rPr>
        <sz val="11"/>
        <rFont val="Calibri"/>
        <family val="2"/>
      </rPr>
      <t>Aplica-se 20% sobre o total da remuneração e a Unidade de Recursos Humanos deverá informar percentual de Riscos Ambientais do Trabalho – RAT, aplicado no órgão, na célula indicada na planilha;</t>
    </r>
  </si>
  <si>
    <t>Terço de férias</t>
  </si>
  <si>
    <t>IMPACTO ANUAL</t>
  </si>
  <si>
    <t>Qtde de
meses</t>
  </si>
  <si>
    <r>
      <t xml:space="preserve">QUANTIDADE: </t>
    </r>
    <r>
      <rPr>
        <sz val="11"/>
        <rFont val="Calibri"/>
        <family val="2"/>
      </rPr>
      <t>Informar a quantidade de cargos relacionada àquela simbologia;</t>
    </r>
  </si>
  <si>
    <t>CARGOS COMISSIONADOS EXECUTIVOS</t>
  </si>
  <si>
    <t>FUNÇÕES COMISSIONADAS EXECUTIVAS/TRIBUTÁRIA</t>
  </si>
  <si>
    <t>AUXÍLIO ALIMENTAÇÃO</t>
  </si>
  <si>
    <r>
      <rPr>
        <b/>
        <sz val="11"/>
        <rFont val="Calibri"/>
        <family val="2"/>
      </rPr>
      <t xml:space="preserve">VENCIMENTO: </t>
    </r>
    <r>
      <rPr>
        <sz val="11"/>
        <rFont val="Calibri"/>
        <family val="2"/>
      </rPr>
      <t>Informar o valor da remuneração, de acordo com a Tabela Salarial vigente, relacionada à situação de servidor sem vínculo funcional;</t>
    </r>
  </si>
  <si>
    <r>
      <rPr>
        <b/>
        <sz val="11"/>
        <rFont val="Calibri"/>
        <family val="2"/>
      </rPr>
      <t xml:space="preserve">AUXÍLIO ALIMENTAÇÃO : </t>
    </r>
    <r>
      <rPr>
        <sz val="11"/>
        <rFont val="Calibri"/>
        <family val="2"/>
      </rPr>
      <t>Informar o valor do Auxílio Alimentação, de acordo com a Lei nº 22.208/2024, para os cargos sem vínculo.</t>
    </r>
  </si>
  <si>
    <t>QUADRO DE CUSTOS - DIMENSIONAMENTO DE IMPACTO DE REESTRUTURAÇÃO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</si>
</sst>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0_-;\-* #,##0.00_-;_-* \-??_-;_-@_-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  <fill>
      <patternFill patternType="solid">
        <fgColor theme="0"/>
        <bgColor rgb="FFE7E6E6"/>
      </patternFill>
    </fill>
    <fill>
      <patternFill patternType="solid">
        <fgColor theme="0" tint="-4.9989318521683403E-2"/>
        <bgColor rgb="FFE7E6E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rgb="FFE7E6E6"/>
      </patternFill>
    </fill>
    <fill>
      <patternFill patternType="solid">
        <fgColor theme="0" tint="-0.14999847407452621"/>
        <bgColor rgb="FFE7E6E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8">
    <xf numFmtId="0" fontId="0" fillId="0" borderId="0"/>
    <xf numFmtId="165" fontId="2" fillId="0" borderId="0" applyBorder="0" applyProtection="0"/>
    <xf numFmtId="164" fontId="2" fillId="0" borderId="0" applyBorder="0" applyProtection="0"/>
    <xf numFmtId="9" fontId="2" fillId="0" borderId="0" applyBorder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/>
    <xf numFmtId="43" fontId="3" fillId="0" borderId="0" xfId="0" applyNumberFormat="1" applyFont="1"/>
    <xf numFmtId="0" fontId="3" fillId="5" borderId="0" xfId="0" applyFont="1" applyFill="1" applyBorder="1"/>
    <xf numFmtId="0" fontId="6" fillId="3" borderId="0" xfId="0" applyFont="1" applyFill="1" applyBorder="1"/>
    <xf numFmtId="0" fontId="3" fillId="5" borderId="0" xfId="0" applyFont="1" applyFill="1"/>
    <xf numFmtId="0" fontId="3" fillId="0" borderId="0" xfId="0" applyFont="1" applyBorder="1"/>
    <xf numFmtId="1" fontId="7" fillId="4" borderId="3" xfId="1" applyNumberFormat="1" applyFont="1" applyFill="1" applyBorder="1" applyAlignment="1" applyProtection="1">
      <alignment horizontal="center" vertical="center"/>
    </xf>
    <xf numFmtId="164" fontId="7" fillId="8" borderId="16" xfId="2" applyFont="1" applyFill="1" applyBorder="1" applyAlignment="1" applyProtection="1">
      <alignment horizontal="center" vertical="center" wrapText="1"/>
    </xf>
    <xf numFmtId="164" fontId="7" fillId="8" borderId="3" xfId="2" applyFont="1" applyFill="1" applyBorder="1" applyAlignment="1" applyProtection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164" fontId="7" fillId="4" borderId="3" xfId="2" applyFont="1" applyFill="1" applyBorder="1" applyAlignment="1" applyProtection="1">
      <alignment horizontal="center" vertical="center"/>
    </xf>
    <xf numFmtId="1" fontId="6" fillId="2" borderId="3" xfId="1" applyNumberFormat="1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>
      <alignment vertical="center"/>
    </xf>
    <xf numFmtId="0" fontId="11" fillId="5" borderId="0" xfId="0" applyFont="1" applyFill="1" applyBorder="1" applyAlignment="1">
      <alignment vertical="center"/>
    </xf>
    <xf numFmtId="0" fontId="6" fillId="5" borderId="14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5" xfId="4" applyNumberFormat="1" applyFont="1" applyFill="1" applyBorder="1" applyAlignment="1">
      <alignment horizontal="left" vertical="center"/>
    </xf>
    <xf numFmtId="0" fontId="6" fillId="5" borderId="14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5" xfId="4" applyNumberFormat="1" applyFont="1" applyFill="1" applyBorder="1" applyAlignment="1">
      <alignment horizontal="left" vertical="center"/>
    </xf>
    <xf numFmtId="1" fontId="7" fillId="4" borderId="6" xfId="1" applyNumberFormat="1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9" fontId="3" fillId="3" borderId="17" xfId="3" applyFont="1" applyFill="1" applyBorder="1" applyAlignment="1" applyProtection="1">
      <alignment horizontal="center"/>
    </xf>
    <xf numFmtId="9" fontId="3" fillId="8" borderId="4" xfId="3" applyFont="1" applyFill="1" applyBorder="1" applyAlignment="1" applyProtection="1">
      <alignment horizontal="center"/>
    </xf>
    <xf numFmtId="1" fontId="7" fillId="4" borderId="25" xfId="1" applyNumberFormat="1" applyFont="1" applyFill="1" applyBorder="1" applyAlignment="1" applyProtection="1">
      <alignment horizontal="center" vertical="center"/>
    </xf>
    <xf numFmtId="1" fontId="7" fillId="9" borderId="32" xfId="1" applyNumberFormat="1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43" fontId="3" fillId="5" borderId="2" xfId="2" applyNumberFormat="1" applyFont="1" applyFill="1" applyBorder="1" applyAlignment="1"/>
    <xf numFmtId="43" fontId="3" fillId="5" borderId="17" xfId="2" applyNumberFormat="1" applyFont="1" applyFill="1" applyBorder="1"/>
    <xf numFmtId="43" fontId="3" fillId="5" borderId="4" xfId="2" applyNumberFormat="1" applyFont="1" applyFill="1" applyBorder="1"/>
    <xf numFmtId="43" fontId="6" fillId="3" borderId="3" xfId="2" applyNumberFormat="1" applyFont="1" applyFill="1" applyBorder="1" applyAlignment="1" applyProtection="1">
      <alignment horizontal="center" vertical="center"/>
    </xf>
    <xf numFmtId="43" fontId="6" fillId="3" borderId="17" xfId="2" applyNumberFormat="1" applyFont="1" applyFill="1" applyBorder="1" applyAlignment="1" applyProtection="1">
      <alignment horizontal="center" vertical="center"/>
    </xf>
    <xf numFmtId="43" fontId="7" fillId="4" borderId="12" xfId="2" applyNumberFormat="1" applyFont="1" applyFill="1" applyBorder="1" applyAlignment="1" applyProtection="1">
      <alignment horizontal="center" vertical="center"/>
    </xf>
    <xf numFmtId="43" fontId="7" fillId="4" borderId="28" xfId="2" applyNumberFormat="1" applyFont="1" applyFill="1" applyBorder="1" applyAlignment="1" applyProtection="1">
      <alignment horizontal="center" vertical="center"/>
    </xf>
    <xf numFmtId="43" fontId="7" fillId="9" borderId="32" xfId="2" applyNumberFormat="1" applyFont="1" applyFill="1" applyBorder="1" applyAlignment="1" applyProtection="1">
      <alignment horizontal="center" vertical="center"/>
    </xf>
    <xf numFmtId="43" fontId="7" fillId="9" borderId="33" xfId="2" applyNumberFormat="1" applyFont="1" applyFill="1" applyBorder="1" applyAlignment="1" applyProtection="1">
      <alignment horizontal="center" vertical="center"/>
    </xf>
    <xf numFmtId="43" fontId="4" fillId="7" borderId="18" xfId="2" applyNumberFormat="1" applyFont="1" applyFill="1" applyBorder="1" applyAlignment="1" applyProtection="1">
      <alignment horizontal="center" vertical="center"/>
    </xf>
    <xf numFmtId="43" fontId="4" fillId="7" borderId="4" xfId="2" applyNumberFormat="1" applyFont="1" applyFill="1" applyBorder="1" applyAlignment="1" applyProtection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/>
    </xf>
    <xf numFmtId="3" fontId="6" fillId="2" borderId="3" xfId="1" applyNumberFormat="1" applyFont="1" applyFill="1" applyBorder="1" applyAlignment="1" applyProtection="1">
      <alignment horizontal="center" vertical="center"/>
    </xf>
    <xf numFmtId="3" fontId="7" fillId="4" borderId="12" xfId="1" applyNumberFormat="1" applyFont="1" applyFill="1" applyBorder="1" applyAlignment="1" applyProtection="1">
      <alignment horizontal="center" vertical="center"/>
    </xf>
    <xf numFmtId="3" fontId="7" fillId="9" borderId="32" xfId="1" applyNumberFormat="1" applyFont="1" applyFill="1" applyBorder="1" applyAlignment="1" applyProtection="1">
      <alignment horizontal="center" vertical="center"/>
    </xf>
    <xf numFmtId="3" fontId="7" fillId="4" borderId="18" xfId="1" applyNumberFormat="1" applyFont="1" applyFill="1" applyBorder="1" applyAlignment="1" applyProtection="1">
      <alignment horizontal="center" vertical="center"/>
    </xf>
    <xf numFmtId="1" fontId="7" fillId="4" borderId="18" xfId="1" applyNumberFormat="1" applyFont="1" applyFill="1" applyBorder="1" applyAlignment="1" applyProtection="1">
      <alignment horizontal="center" vertical="center"/>
    </xf>
    <xf numFmtId="43" fontId="7" fillId="4" borderId="18" xfId="2" applyNumberFormat="1" applyFont="1" applyFill="1" applyBorder="1" applyAlignment="1" applyProtection="1">
      <alignment horizontal="center" vertical="center"/>
    </xf>
    <xf numFmtId="43" fontId="7" fillId="4" borderId="4" xfId="2" applyNumberFormat="1" applyFont="1" applyFill="1" applyBorder="1" applyAlignment="1" applyProtection="1">
      <alignment horizontal="center" vertical="center"/>
    </xf>
    <xf numFmtId="43" fontId="6" fillId="2" borderId="3" xfId="2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5" borderId="0" xfId="4" applyNumberFormat="1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5" fillId="5" borderId="11" xfId="4" applyNumberFormat="1" applyFont="1" applyFill="1" applyBorder="1" applyAlignment="1">
      <alignment horizontal="center" vertical="center"/>
    </xf>
    <xf numFmtId="0" fontId="5" fillId="5" borderId="9" xfId="4" applyNumberFormat="1" applyFont="1" applyFill="1" applyBorder="1" applyAlignment="1">
      <alignment horizontal="center" vertical="center"/>
    </xf>
    <xf numFmtId="0" fontId="5" fillId="5" borderId="8" xfId="4" applyNumberFormat="1" applyFont="1" applyFill="1" applyBorder="1" applyAlignment="1">
      <alignment horizontal="center" vertical="center"/>
    </xf>
    <xf numFmtId="41" fontId="6" fillId="3" borderId="12" xfId="2" applyNumberFormat="1" applyFont="1" applyFill="1" applyBorder="1" applyAlignment="1" applyProtection="1">
      <alignment horizontal="center" vertical="center"/>
    </xf>
    <xf numFmtId="41" fontId="6" fillId="3" borderId="13" xfId="2" applyNumberFormat="1" applyFont="1" applyFill="1" applyBorder="1" applyAlignment="1" applyProtection="1">
      <alignment horizontal="center" vertical="center"/>
    </xf>
    <xf numFmtId="164" fontId="7" fillId="8" borderId="20" xfId="2" applyFont="1" applyFill="1" applyBorder="1" applyAlignment="1" applyProtection="1">
      <alignment horizontal="center" vertical="center" wrapText="1"/>
    </xf>
    <xf numFmtId="164" fontId="7" fillId="8" borderId="21" xfId="2" applyFont="1" applyFill="1" applyBorder="1" applyAlignment="1" applyProtection="1">
      <alignment horizontal="center" vertical="center" wrapText="1"/>
    </xf>
    <xf numFmtId="164" fontId="7" fillId="8" borderId="22" xfId="2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164" fontId="7" fillId="4" borderId="24" xfId="2" applyFont="1" applyFill="1" applyBorder="1" applyAlignment="1" applyProtection="1">
      <alignment horizontal="center" vertical="center" wrapText="1"/>
    </xf>
    <xf numFmtId="164" fontId="7" fillId="4" borderId="25" xfId="2" applyFont="1" applyFill="1" applyBorder="1" applyAlignment="1" applyProtection="1">
      <alignment horizontal="center" vertical="center" wrapText="1"/>
    </xf>
    <xf numFmtId="164" fontId="7" fillId="4" borderId="2" xfId="2" applyFont="1" applyFill="1" applyBorder="1" applyAlignment="1" applyProtection="1">
      <alignment horizontal="center" vertical="center" wrapText="1"/>
    </xf>
    <xf numFmtId="164" fontId="7" fillId="4" borderId="19" xfId="2" applyFont="1" applyFill="1" applyBorder="1" applyAlignment="1" applyProtection="1">
      <alignment horizontal="center" vertical="center" wrapText="1"/>
    </xf>
    <xf numFmtId="164" fontId="7" fillId="4" borderId="18" xfId="2" applyFont="1" applyFill="1" applyBorder="1" applyAlignment="1" applyProtection="1">
      <alignment horizontal="center" vertical="center" wrapText="1"/>
    </xf>
    <xf numFmtId="164" fontId="7" fillId="4" borderId="4" xfId="2" applyFont="1" applyFill="1" applyBorder="1" applyAlignment="1" applyProtection="1">
      <alignment horizontal="center" vertical="center" wrapText="1"/>
    </xf>
    <xf numFmtId="164" fontId="7" fillId="8" borderId="29" xfId="2" applyFont="1" applyFill="1" applyBorder="1" applyAlignment="1" applyProtection="1">
      <alignment horizontal="center" vertical="center" wrapText="1"/>
    </xf>
    <xf numFmtId="164" fontId="7" fillId="8" borderId="23" xfId="2" applyFont="1" applyFill="1" applyBorder="1" applyAlignment="1" applyProtection="1">
      <alignment horizontal="center" vertical="center" wrapText="1"/>
    </xf>
    <xf numFmtId="164" fontId="7" fillId="8" borderId="30" xfId="2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3" fontId="6" fillId="2" borderId="12" xfId="2" applyNumberFormat="1" applyFont="1" applyFill="1" applyBorder="1" applyAlignment="1" applyProtection="1">
      <alignment horizontal="center" vertical="center"/>
    </xf>
    <xf numFmtId="43" fontId="6" fillId="2" borderId="13" xfId="2" applyNumberFormat="1" applyFont="1" applyFill="1" applyBorder="1" applyAlignment="1" applyProtection="1">
      <alignment horizontal="center" vertical="center"/>
    </xf>
    <xf numFmtId="43" fontId="6" fillId="2" borderId="6" xfId="2" applyNumberFormat="1" applyFont="1" applyFill="1" applyBorder="1" applyAlignment="1" applyProtection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wrapText="1"/>
    </xf>
    <xf numFmtId="0" fontId="3" fillId="8" borderId="18" xfId="0" applyFont="1" applyFill="1" applyBorder="1" applyAlignment="1">
      <alignment horizontal="center" wrapText="1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41" fontId="6" fillId="3" borderId="34" xfId="2" applyNumberFormat="1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9" borderId="24" xfId="0" applyFont="1" applyFill="1" applyBorder="1" applyAlignment="1">
      <alignment horizontal="center"/>
    </xf>
    <xf numFmtId="0" fontId="7" fillId="9" borderId="25" xfId="0" applyFont="1" applyFill="1" applyBorder="1" applyAlignment="1">
      <alignment horizontal="center"/>
    </xf>
    <xf numFmtId="0" fontId="6" fillId="5" borderId="1" xfId="4" applyNumberFormat="1" applyFont="1" applyFill="1" applyBorder="1" applyAlignment="1">
      <alignment horizontal="left" vertical="center"/>
    </xf>
    <xf numFmtId="0" fontId="6" fillId="5" borderId="10" xfId="4" applyNumberFormat="1" applyFont="1" applyFill="1" applyBorder="1" applyAlignment="1">
      <alignment horizontal="left" vertical="center"/>
    </xf>
    <xf numFmtId="0" fontId="6" fillId="5" borderId="5" xfId="4" applyNumberFormat="1" applyFont="1" applyFill="1" applyBorder="1" applyAlignment="1">
      <alignment horizontal="left" vertical="center"/>
    </xf>
    <xf numFmtId="0" fontId="7" fillId="5" borderId="14" xfId="4" applyNumberFormat="1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7" fillId="5" borderId="15" xfId="4" applyNumberFormat="1" applyFont="1" applyFill="1" applyBorder="1" applyAlignment="1">
      <alignment horizontal="left" vertical="center" wrapText="1"/>
    </xf>
    <xf numFmtId="0" fontId="6" fillId="5" borderId="14" xfId="4" applyNumberFormat="1" applyFont="1" applyFill="1" applyBorder="1" applyAlignment="1">
      <alignment horizontal="left" vertical="center"/>
    </xf>
    <xf numFmtId="0" fontId="6" fillId="5" borderId="0" xfId="4" applyNumberFormat="1" applyFont="1" applyFill="1" applyBorder="1" applyAlignment="1">
      <alignment horizontal="left" vertical="center"/>
    </xf>
    <xf numFmtId="0" fontId="6" fillId="5" borderId="15" xfId="4" applyNumberFormat="1" applyFont="1" applyFill="1" applyBorder="1" applyAlignment="1">
      <alignment horizontal="left" vertical="center"/>
    </xf>
    <xf numFmtId="0" fontId="6" fillId="5" borderId="14" xfId="4" applyNumberFormat="1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6" fillId="5" borderId="14" xfId="4" applyNumberFormat="1" applyFont="1" applyFill="1" applyBorder="1" applyAlignment="1">
      <alignment horizontal="center" vertical="center" wrapText="1"/>
    </xf>
    <xf numFmtId="0" fontId="6" fillId="5" borderId="0" xfId="4" applyNumberFormat="1" applyFont="1" applyFill="1" applyBorder="1" applyAlignment="1">
      <alignment horizontal="center" vertical="center" wrapText="1"/>
    </xf>
    <xf numFmtId="0" fontId="6" fillId="5" borderId="15" xfId="4" applyNumberFormat="1" applyFont="1" applyFill="1" applyBorder="1" applyAlignment="1">
      <alignment horizontal="center" vertical="center" wrapText="1"/>
    </xf>
    <xf numFmtId="0" fontId="6" fillId="5" borderId="0" xfId="4" applyNumberFormat="1" applyFont="1" applyFill="1" applyBorder="1" applyAlignment="1">
      <alignment horizontal="left" vertical="center" wrapText="1"/>
    </xf>
    <xf numFmtId="0" fontId="6" fillId="5" borderId="15" xfId="4" applyNumberFormat="1" applyFont="1" applyFill="1" applyBorder="1" applyAlignment="1">
      <alignment horizontal="left" vertical="center" wrapText="1"/>
    </xf>
  </cellXfs>
  <cellStyles count="8">
    <cellStyle name="Moeda" xfId="2" builtinId="4"/>
    <cellStyle name="Moeda 2" xfId="7" xr:uid="{00000000-0005-0000-0000-000001000000}"/>
    <cellStyle name="Normal" xfId="0" builtinId="0"/>
    <cellStyle name="Normal 2" xfId="4" xr:uid="{00000000-0005-0000-0000-000003000000}"/>
    <cellStyle name="Porcentagem" xfId="3" builtinId="5"/>
    <cellStyle name="Vírgula" xfId="1" builtinId="3"/>
    <cellStyle name="Vírgula 2" xfId="6" xr:uid="{00000000-0005-0000-0000-000006000000}"/>
    <cellStyle name="Vírgula 3" xfId="5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9"/>
  <sheetViews>
    <sheetView tabSelected="1" zoomScale="110" zoomScaleNormal="110" workbookViewId="0">
      <selection activeCell="A3" sqref="A3"/>
    </sheetView>
  </sheetViews>
  <sheetFormatPr defaultColWidth="8.7109375" defaultRowHeight="15" x14ac:dyDescent="0.25"/>
  <cols>
    <col min="1" max="1" width="15.85546875" style="1" customWidth="1"/>
    <col min="2" max="3" width="17.42578125" style="1" customWidth="1"/>
    <col min="4" max="4" width="6.5703125" style="1" customWidth="1"/>
    <col min="5" max="7" width="13.85546875" style="1" bestFit="1" customWidth="1"/>
    <col min="8" max="9" width="15" style="1" bestFit="1" customWidth="1"/>
    <col min="10" max="10" width="2" style="1" customWidth="1"/>
    <col min="11" max="11" width="16.42578125" style="1" customWidth="1"/>
    <col min="12" max="13" width="16.28515625" style="1" customWidth="1"/>
    <col min="14" max="14" width="7.140625" style="1" customWidth="1"/>
    <col min="15" max="15" width="13.85546875" style="1" bestFit="1" customWidth="1"/>
    <col min="16" max="16" width="16" style="1" customWidth="1"/>
    <col min="17" max="17" width="13.85546875" style="1" bestFit="1" customWidth="1"/>
    <col min="18" max="18" width="15" style="1" bestFit="1" customWidth="1"/>
    <col min="19" max="19" width="16.7109375" style="1" bestFit="1" customWidth="1"/>
    <col min="20" max="20" width="12.28515625" style="1" bestFit="1" customWidth="1"/>
    <col min="21" max="23" width="11.140625" style="1" bestFit="1" customWidth="1"/>
    <col min="24" max="16384" width="8.7109375" style="1"/>
  </cols>
  <sheetData>
    <row r="1" spans="1:23" ht="15" customHeight="1" x14ac:dyDescent="0.25">
      <c r="A1" s="91" t="s">
        <v>44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</row>
    <row r="2" spans="1:23" ht="15" customHeight="1" x14ac:dyDescent="0.2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23" ht="18.75" x14ac:dyDescent="0.25">
      <c r="A3" s="13" t="s">
        <v>31</v>
      </c>
      <c r="B3" s="13"/>
      <c r="C3" s="58"/>
      <c r="D3" s="58"/>
      <c r="E3" s="58"/>
      <c r="F3" s="58"/>
      <c r="G3" s="58"/>
      <c r="H3" s="14"/>
      <c r="I3" s="14"/>
      <c r="J3" s="14"/>
      <c r="K3" s="14"/>
      <c r="L3" s="14"/>
      <c r="M3" s="14"/>
      <c r="N3" s="5"/>
      <c r="O3" s="5"/>
      <c r="P3" s="5"/>
      <c r="Q3" s="5"/>
      <c r="R3" s="5"/>
      <c r="S3" s="5"/>
    </row>
    <row r="4" spans="1:23" ht="18.75" x14ac:dyDescent="0.25">
      <c r="A4" s="13" t="s">
        <v>32</v>
      </c>
      <c r="B4" s="13"/>
      <c r="C4" s="59"/>
      <c r="D4" s="59"/>
      <c r="E4" s="14"/>
      <c r="F4" s="14"/>
      <c r="G4" s="14"/>
      <c r="H4" s="14"/>
      <c r="I4" s="14"/>
      <c r="J4" s="14"/>
      <c r="K4" s="14"/>
      <c r="L4" s="14"/>
      <c r="M4" s="14"/>
      <c r="N4" s="5"/>
      <c r="O4" s="5"/>
      <c r="P4" s="5"/>
      <c r="Q4" s="5"/>
      <c r="R4" s="5"/>
      <c r="S4" s="5"/>
    </row>
    <row r="5" spans="1:23" ht="18.75" x14ac:dyDescent="0.25">
      <c r="A5" s="13" t="s">
        <v>33</v>
      </c>
      <c r="B5" s="13"/>
      <c r="C5" s="58"/>
      <c r="D5" s="58"/>
      <c r="E5" s="58"/>
      <c r="F5" s="58"/>
      <c r="G5" s="58"/>
      <c r="H5" s="14"/>
      <c r="I5" s="14"/>
      <c r="J5" s="14"/>
      <c r="K5" s="14"/>
      <c r="L5" s="14"/>
      <c r="M5" s="14"/>
      <c r="N5" s="5"/>
      <c r="O5" s="5"/>
      <c r="P5" s="5"/>
      <c r="Q5" s="5"/>
      <c r="R5" s="5"/>
      <c r="S5" s="5"/>
    </row>
    <row r="6" spans="1:23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3" ht="13.9" customHeight="1" x14ac:dyDescent="0.25">
      <c r="A7" s="73" t="s">
        <v>0</v>
      </c>
      <c r="B7" s="74"/>
      <c r="C7" s="74"/>
      <c r="D7" s="74"/>
      <c r="E7" s="74"/>
      <c r="F7" s="74"/>
      <c r="G7" s="74"/>
      <c r="H7" s="74"/>
      <c r="I7" s="75"/>
      <c r="J7" s="72"/>
      <c r="K7" s="73" t="s">
        <v>1</v>
      </c>
      <c r="L7" s="74"/>
      <c r="M7" s="74"/>
      <c r="N7" s="74"/>
      <c r="O7" s="74"/>
      <c r="P7" s="74"/>
      <c r="Q7" s="74"/>
      <c r="R7" s="74"/>
      <c r="S7" s="75"/>
    </row>
    <row r="8" spans="1:23" ht="13.9" customHeight="1" thickBot="1" x14ac:dyDescent="0.3">
      <c r="A8" s="76"/>
      <c r="B8" s="77"/>
      <c r="C8" s="77"/>
      <c r="D8" s="77"/>
      <c r="E8" s="77"/>
      <c r="F8" s="77"/>
      <c r="G8" s="77"/>
      <c r="H8" s="77"/>
      <c r="I8" s="78"/>
      <c r="J8" s="72"/>
      <c r="K8" s="76"/>
      <c r="L8" s="77"/>
      <c r="M8" s="77"/>
      <c r="N8" s="77"/>
      <c r="O8" s="77"/>
      <c r="P8" s="77"/>
      <c r="Q8" s="77"/>
      <c r="R8" s="77"/>
      <c r="S8" s="78"/>
    </row>
    <row r="9" spans="1:23" ht="37.5" customHeight="1" x14ac:dyDescent="0.25">
      <c r="A9" s="79" t="s">
        <v>39</v>
      </c>
      <c r="B9" s="80"/>
      <c r="C9" s="80"/>
      <c r="D9" s="81"/>
      <c r="E9" s="21" t="s">
        <v>3</v>
      </c>
      <c r="F9" s="28" t="s">
        <v>35</v>
      </c>
      <c r="G9" s="104" t="s">
        <v>4</v>
      </c>
      <c r="H9" s="104" t="s">
        <v>11</v>
      </c>
      <c r="I9" s="117" t="s">
        <v>5</v>
      </c>
      <c r="J9" s="72"/>
      <c r="K9" s="79" t="s">
        <v>39</v>
      </c>
      <c r="L9" s="80"/>
      <c r="M9" s="80"/>
      <c r="N9" s="81"/>
      <c r="O9" s="25" t="s">
        <v>3</v>
      </c>
      <c r="P9" s="29" t="s">
        <v>35</v>
      </c>
      <c r="Q9" s="84" t="s">
        <v>4</v>
      </c>
      <c r="R9" s="84" t="s">
        <v>11</v>
      </c>
      <c r="S9" s="82" t="s">
        <v>5</v>
      </c>
    </row>
    <row r="10" spans="1:23" ht="30" x14ac:dyDescent="0.25">
      <c r="A10" s="8" t="s">
        <v>14</v>
      </c>
      <c r="B10" s="9" t="s">
        <v>30</v>
      </c>
      <c r="C10" s="9" t="s">
        <v>41</v>
      </c>
      <c r="D10" s="10" t="s">
        <v>2</v>
      </c>
      <c r="E10" s="7" t="s">
        <v>6</v>
      </c>
      <c r="F10" s="11" t="s">
        <v>6</v>
      </c>
      <c r="G10" s="85"/>
      <c r="H10" s="85"/>
      <c r="I10" s="83" t="s">
        <v>7</v>
      </c>
      <c r="J10" s="72"/>
      <c r="K10" s="8" t="s">
        <v>14</v>
      </c>
      <c r="L10" s="9" t="s">
        <v>30</v>
      </c>
      <c r="M10" s="9" t="s">
        <v>41</v>
      </c>
      <c r="N10" s="10" t="s">
        <v>2</v>
      </c>
      <c r="O10" s="7" t="s">
        <v>6</v>
      </c>
      <c r="P10" s="11" t="s">
        <v>6</v>
      </c>
      <c r="Q10" s="85"/>
      <c r="R10" s="85"/>
      <c r="S10" s="83" t="s">
        <v>7</v>
      </c>
      <c r="V10" s="2"/>
      <c r="W10" s="2"/>
    </row>
    <row r="11" spans="1:23" x14ac:dyDescent="0.25">
      <c r="A11" s="27"/>
      <c r="B11" s="51"/>
      <c r="C11" s="51"/>
      <c r="D11" s="44"/>
      <c r="E11" s="33">
        <f>B11/12</f>
        <v>0</v>
      </c>
      <c r="F11" s="33">
        <f>(B11/12)*0.3333</f>
        <v>0</v>
      </c>
      <c r="G11" s="33">
        <f>(B11+E11+F11)*($E$42+$E$43)</f>
        <v>0</v>
      </c>
      <c r="H11" s="33">
        <f>B11+C11+E11+F11+G11</f>
        <v>0</v>
      </c>
      <c r="I11" s="34">
        <f>H11*D11</f>
        <v>0</v>
      </c>
      <c r="J11" s="72"/>
      <c r="K11" s="27"/>
      <c r="L11" s="51"/>
      <c r="M11" s="51"/>
      <c r="N11" s="44"/>
      <c r="O11" s="33">
        <f>L11/12</f>
        <v>0</v>
      </c>
      <c r="P11" s="33">
        <f>(L11/12)*0.3333</f>
        <v>0</v>
      </c>
      <c r="Q11" s="33">
        <f>(L11+O11+P11)*($E$42+$E$43)</f>
        <v>0</v>
      </c>
      <c r="R11" s="33">
        <f>L11+M11+O11+P11+Q11</f>
        <v>0</v>
      </c>
      <c r="S11" s="34">
        <f>R11*N11</f>
        <v>0</v>
      </c>
      <c r="V11" s="2"/>
      <c r="W11" s="2"/>
    </row>
    <row r="12" spans="1:23" x14ac:dyDescent="0.25">
      <c r="A12" s="27"/>
      <c r="B12" s="51"/>
      <c r="C12" s="51"/>
      <c r="D12" s="44"/>
      <c r="E12" s="33">
        <f t="shared" ref="E12:E23" si="0">B12/12</f>
        <v>0</v>
      </c>
      <c r="F12" s="33">
        <f t="shared" ref="F12:F23" si="1">(B12/12)*0.3333</f>
        <v>0</v>
      </c>
      <c r="G12" s="33">
        <f t="shared" ref="G12:G23" si="2">(B12+E12+F12)*($E$42+$E$43)</f>
        <v>0</v>
      </c>
      <c r="H12" s="33">
        <f t="shared" ref="H12:H23" si="3">B12+C12+E12+F12+G12</f>
        <v>0</v>
      </c>
      <c r="I12" s="34">
        <f t="shared" ref="I12:I23" si="4">H12*D12</f>
        <v>0</v>
      </c>
      <c r="J12" s="72"/>
      <c r="K12" s="27"/>
      <c r="L12" s="51"/>
      <c r="M12" s="51"/>
      <c r="N12" s="44"/>
      <c r="O12" s="33">
        <f t="shared" ref="O12:O23" si="5">L12/12</f>
        <v>0</v>
      </c>
      <c r="P12" s="33">
        <f t="shared" ref="P12:P23" si="6">(L12/12)*0.3333</f>
        <v>0</v>
      </c>
      <c r="Q12" s="33">
        <f t="shared" ref="Q12:Q23" si="7">(L12+O12+P12)*($E$42+$E$43)</f>
        <v>0</v>
      </c>
      <c r="R12" s="33">
        <f t="shared" ref="R12:R23" si="8">L12+M12+O12+P12+Q12</f>
        <v>0</v>
      </c>
      <c r="S12" s="34">
        <f t="shared" ref="S12:S23" si="9">R12*N12</f>
        <v>0</v>
      </c>
      <c r="T12" s="2"/>
      <c r="U12" s="2"/>
      <c r="V12" s="2"/>
    </row>
    <row r="13" spans="1:23" x14ac:dyDescent="0.25">
      <c r="A13" s="27"/>
      <c r="B13" s="51"/>
      <c r="C13" s="51"/>
      <c r="D13" s="44"/>
      <c r="E13" s="33">
        <f t="shared" si="0"/>
        <v>0</v>
      </c>
      <c r="F13" s="33">
        <f t="shared" si="1"/>
        <v>0</v>
      </c>
      <c r="G13" s="33">
        <f t="shared" si="2"/>
        <v>0</v>
      </c>
      <c r="H13" s="33">
        <f t="shared" si="3"/>
        <v>0</v>
      </c>
      <c r="I13" s="34">
        <f t="shared" si="4"/>
        <v>0</v>
      </c>
      <c r="J13" s="72"/>
      <c r="K13" s="27"/>
      <c r="L13" s="51"/>
      <c r="M13" s="51"/>
      <c r="N13" s="44"/>
      <c r="O13" s="33">
        <f t="shared" si="5"/>
        <v>0</v>
      </c>
      <c r="P13" s="33">
        <f t="shared" si="6"/>
        <v>0</v>
      </c>
      <c r="Q13" s="33">
        <f t="shared" si="7"/>
        <v>0</v>
      </c>
      <c r="R13" s="33">
        <f t="shared" si="8"/>
        <v>0</v>
      </c>
      <c r="S13" s="34">
        <f t="shared" si="9"/>
        <v>0</v>
      </c>
      <c r="V13" s="2"/>
    </row>
    <row r="14" spans="1:23" x14ac:dyDescent="0.25">
      <c r="A14" s="27"/>
      <c r="B14" s="51"/>
      <c r="C14" s="51"/>
      <c r="D14" s="44"/>
      <c r="E14" s="33">
        <f t="shared" si="0"/>
        <v>0</v>
      </c>
      <c r="F14" s="33">
        <f t="shared" si="1"/>
        <v>0</v>
      </c>
      <c r="G14" s="33">
        <f t="shared" si="2"/>
        <v>0</v>
      </c>
      <c r="H14" s="33">
        <f t="shared" si="3"/>
        <v>0</v>
      </c>
      <c r="I14" s="34">
        <f t="shared" si="4"/>
        <v>0</v>
      </c>
      <c r="J14" s="72"/>
      <c r="K14" s="27"/>
      <c r="L14" s="51"/>
      <c r="M14" s="51"/>
      <c r="N14" s="44"/>
      <c r="O14" s="33">
        <f t="shared" si="5"/>
        <v>0</v>
      </c>
      <c r="P14" s="33">
        <f t="shared" si="6"/>
        <v>0</v>
      </c>
      <c r="Q14" s="33">
        <f t="shared" si="7"/>
        <v>0</v>
      </c>
      <c r="R14" s="33">
        <f t="shared" si="8"/>
        <v>0</v>
      </c>
      <c r="S14" s="34">
        <f t="shared" si="9"/>
        <v>0</v>
      </c>
    </row>
    <row r="15" spans="1:23" x14ac:dyDescent="0.25">
      <c r="A15" s="27"/>
      <c r="B15" s="51"/>
      <c r="C15" s="51"/>
      <c r="D15" s="44"/>
      <c r="E15" s="33">
        <f t="shared" si="0"/>
        <v>0</v>
      </c>
      <c r="F15" s="33">
        <f t="shared" si="1"/>
        <v>0</v>
      </c>
      <c r="G15" s="33">
        <f t="shared" si="2"/>
        <v>0</v>
      </c>
      <c r="H15" s="33">
        <f t="shared" si="3"/>
        <v>0</v>
      </c>
      <c r="I15" s="34">
        <f t="shared" si="4"/>
        <v>0</v>
      </c>
      <c r="J15" s="72"/>
      <c r="K15" s="27"/>
      <c r="L15" s="51"/>
      <c r="M15" s="51"/>
      <c r="N15" s="44"/>
      <c r="O15" s="33">
        <f t="shared" si="5"/>
        <v>0</v>
      </c>
      <c r="P15" s="33">
        <f t="shared" si="6"/>
        <v>0</v>
      </c>
      <c r="Q15" s="33">
        <f t="shared" si="7"/>
        <v>0</v>
      </c>
      <c r="R15" s="33">
        <f t="shared" si="8"/>
        <v>0</v>
      </c>
      <c r="S15" s="34">
        <f t="shared" si="9"/>
        <v>0</v>
      </c>
      <c r="V15" s="2"/>
    </row>
    <row r="16" spans="1:23" x14ac:dyDescent="0.25">
      <c r="A16" s="27"/>
      <c r="B16" s="51"/>
      <c r="C16" s="51"/>
      <c r="D16" s="44"/>
      <c r="E16" s="33">
        <f t="shared" si="0"/>
        <v>0</v>
      </c>
      <c r="F16" s="33">
        <f t="shared" si="1"/>
        <v>0</v>
      </c>
      <c r="G16" s="33">
        <f t="shared" si="2"/>
        <v>0</v>
      </c>
      <c r="H16" s="33">
        <f t="shared" si="3"/>
        <v>0</v>
      </c>
      <c r="I16" s="34">
        <f t="shared" si="4"/>
        <v>0</v>
      </c>
      <c r="J16" s="72"/>
      <c r="K16" s="27"/>
      <c r="L16" s="51"/>
      <c r="M16" s="51"/>
      <c r="N16" s="44"/>
      <c r="O16" s="33">
        <f t="shared" si="5"/>
        <v>0</v>
      </c>
      <c r="P16" s="33">
        <f t="shared" si="6"/>
        <v>0</v>
      </c>
      <c r="Q16" s="33">
        <f t="shared" si="7"/>
        <v>0</v>
      </c>
      <c r="R16" s="33">
        <f t="shared" si="8"/>
        <v>0</v>
      </c>
      <c r="S16" s="34">
        <f t="shared" si="9"/>
        <v>0</v>
      </c>
    </row>
    <row r="17" spans="1:20" x14ac:dyDescent="0.25">
      <c r="A17" s="27"/>
      <c r="B17" s="51"/>
      <c r="C17" s="51"/>
      <c r="D17" s="44"/>
      <c r="E17" s="33">
        <f t="shared" si="0"/>
        <v>0</v>
      </c>
      <c r="F17" s="33">
        <f t="shared" si="1"/>
        <v>0</v>
      </c>
      <c r="G17" s="33">
        <f t="shared" si="2"/>
        <v>0</v>
      </c>
      <c r="H17" s="33">
        <f t="shared" si="3"/>
        <v>0</v>
      </c>
      <c r="I17" s="34">
        <f t="shared" si="4"/>
        <v>0</v>
      </c>
      <c r="J17" s="72"/>
      <c r="K17" s="27"/>
      <c r="L17" s="51"/>
      <c r="M17" s="51"/>
      <c r="N17" s="44"/>
      <c r="O17" s="33">
        <f t="shared" si="5"/>
        <v>0</v>
      </c>
      <c r="P17" s="33">
        <f t="shared" si="6"/>
        <v>0</v>
      </c>
      <c r="Q17" s="33">
        <f t="shared" si="7"/>
        <v>0</v>
      </c>
      <c r="R17" s="33">
        <f t="shared" si="8"/>
        <v>0</v>
      </c>
      <c r="S17" s="34">
        <f t="shared" si="9"/>
        <v>0</v>
      </c>
    </row>
    <row r="18" spans="1:20" x14ac:dyDescent="0.25">
      <c r="A18" s="27"/>
      <c r="B18" s="51"/>
      <c r="C18" s="51"/>
      <c r="D18" s="44"/>
      <c r="E18" s="33">
        <f t="shared" si="0"/>
        <v>0</v>
      </c>
      <c r="F18" s="33">
        <f t="shared" si="1"/>
        <v>0</v>
      </c>
      <c r="G18" s="33">
        <f t="shared" si="2"/>
        <v>0</v>
      </c>
      <c r="H18" s="33">
        <f t="shared" si="3"/>
        <v>0</v>
      </c>
      <c r="I18" s="34">
        <f t="shared" si="4"/>
        <v>0</v>
      </c>
      <c r="J18" s="72"/>
      <c r="K18" s="27"/>
      <c r="L18" s="51"/>
      <c r="M18" s="51"/>
      <c r="N18" s="44"/>
      <c r="O18" s="33">
        <f t="shared" si="5"/>
        <v>0</v>
      </c>
      <c r="P18" s="33">
        <f t="shared" si="6"/>
        <v>0</v>
      </c>
      <c r="Q18" s="33">
        <f t="shared" si="7"/>
        <v>0</v>
      </c>
      <c r="R18" s="33">
        <f t="shared" si="8"/>
        <v>0</v>
      </c>
      <c r="S18" s="34">
        <f t="shared" si="9"/>
        <v>0</v>
      </c>
    </row>
    <row r="19" spans="1:20" x14ac:dyDescent="0.25">
      <c r="A19" s="27"/>
      <c r="B19" s="51"/>
      <c r="C19" s="51"/>
      <c r="D19" s="44"/>
      <c r="E19" s="33">
        <f t="shared" si="0"/>
        <v>0</v>
      </c>
      <c r="F19" s="33">
        <f t="shared" si="1"/>
        <v>0</v>
      </c>
      <c r="G19" s="33">
        <f t="shared" si="2"/>
        <v>0</v>
      </c>
      <c r="H19" s="33">
        <f t="shared" si="3"/>
        <v>0</v>
      </c>
      <c r="I19" s="34">
        <f t="shared" si="4"/>
        <v>0</v>
      </c>
      <c r="J19" s="72"/>
      <c r="K19" s="27"/>
      <c r="L19" s="51"/>
      <c r="M19" s="51"/>
      <c r="N19" s="44"/>
      <c r="O19" s="33">
        <f t="shared" si="5"/>
        <v>0</v>
      </c>
      <c r="P19" s="33">
        <f t="shared" si="6"/>
        <v>0</v>
      </c>
      <c r="Q19" s="33">
        <f t="shared" si="7"/>
        <v>0</v>
      </c>
      <c r="R19" s="33">
        <f t="shared" si="8"/>
        <v>0</v>
      </c>
      <c r="S19" s="34">
        <f t="shared" si="9"/>
        <v>0</v>
      </c>
    </row>
    <row r="20" spans="1:20" x14ac:dyDescent="0.25">
      <c r="A20" s="27"/>
      <c r="B20" s="51"/>
      <c r="C20" s="51"/>
      <c r="D20" s="44"/>
      <c r="E20" s="33">
        <f t="shared" si="0"/>
        <v>0</v>
      </c>
      <c r="F20" s="33">
        <f t="shared" si="1"/>
        <v>0</v>
      </c>
      <c r="G20" s="33">
        <f t="shared" si="2"/>
        <v>0</v>
      </c>
      <c r="H20" s="33">
        <f t="shared" si="3"/>
        <v>0</v>
      </c>
      <c r="I20" s="34">
        <f t="shared" si="4"/>
        <v>0</v>
      </c>
      <c r="J20" s="72"/>
      <c r="K20" s="27"/>
      <c r="L20" s="51"/>
      <c r="M20" s="51"/>
      <c r="N20" s="44"/>
      <c r="O20" s="33">
        <f t="shared" si="5"/>
        <v>0</v>
      </c>
      <c r="P20" s="33">
        <f t="shared" si="6"/>
        <v>0</v>
      </c>
      <c r="Q20" s="33">
        <f t="shared" si="7"/>
        <v>0</v>
      </c>
      <c r="R20" s="33">
        <f t="shared" si="8"/>
        <v>0</v>
      </c>
      <c r="S20" s="34">
        <f t="shared" si="9"/>
        <v>0</v>
      </c>
    </row>
    <row r="21" spans="1:20" x14ac:dyDescent="0.25">
      <c r="A21" s="27"/>
      <c r="B21" s="51"/>
      <c r="C21" s="51"/>
      <c r="D21" s="44"/>
      <c r="E21" s="33">
        <f t="shared" si="0"/>
        <v>0</v>
      </c>
      <c r="F21" s="33">
        <f t="shared" si="1"/>
        <v>0</v>
      </c>
      <c r="G21" s="33">
        <f t="shared" si="2"/>
        <v>0</v>
      </c>
      <c r="H21" s="33">
        <f t="shared" si="3"/>
        <v>0</v>
      </c>
      <c r="I21" s="34">
        <f t="shared" si="4"/>
        <v>0</v>
      </c>
      <c r="J21" s="72"/>
      <c r="K21" s="27"/>
      <c r="L21" s="51"/>
      <c r="M21" s="51"/>
      <c r="N21" s="44"/>
      <c r="O21" s="33">
        <f t="shared" si="5"/>
        <v>0</v>
      </c>
      <c r="P21" s="33">
        <f t="shared" si="6"/>
        <v>0</v>
      </c>
      <c r="Q21" s="33">
        <f t="shared" si="7"/>
        <v>0</v>
      </c>
      <c r="R21" s="33">
        <f t="shared" si="8"/>
        <v>0</v>
      </c>
      <c r="S21" s="34">
        <f t="shared" si="9"/>
        <v>0</v>
      </c>
    </row>
    <row r="22" spans="1:20" x14ac:dyDescent="0.25">
      <c r="A22" s="27"/>
      <c r="B22" s="51"/>
      <c r="C22" s="51"/>
      <c r="D22" s="44"/>
      <c r="E22" s="33">
        <f t="shared" si="0"/>
        <v>0</v>
      </c>
      <c r="F22" s="33">
        <f t="shared" si="1"/>
        <v>0</v>
      </c>
      <c r="G22" s="33">
        <f t="shared" si="2"/>
        <v>0</v>
      </c>
      <c r="H22" s="33">
        <f t="shared" si="3"/>
        <v>0</v>
      </c>
      <c r="I22" s="34">
        <f t="shared" si="4"/>
        <v>0</v>
      </c>
      <c r="J22" s="72"/>
      <c r="K22" s="27"/>
      <c r="L22" s="51"/>
      <c r="M22" s="51"/>
      <c r="N22" s="44"/>
      <c r="O22" s="33">
        <f t="shared" si="5"/>
        <v>0</v>
      </c>
      <c r="P22" s="33">
        <f t="shared" si="6"/>
        <v>0</v>
      </c>
      <c r="Q22" s="33">
        <f t="shared" si="7"/>
        <v>0</v>
      </c>
      <c r="R22" s="33">
        <f t="shared" si="8"/>
        <v>0</v>
      </c>
      <c r="S22" s="34">
        <f t="shared" si="9"/>
        <v>0</v>
      </c>
    </row>
    <row r="23" spans="1:20" x14ac:dyDescent="0.25">
      <c r="A23" s="27"/>
      <c r="B23" s="51"/>
      <c r="C23" s="51"/>
      <c r="D23" s="44"/>
      <c r="E23" s="33">
        <f t="shared" si="0"/>
        <v>0</v>
      </c>
      <c r="F23" s="33">
        <f t="shared" si="1"/>
        <v>0</v>
      </c>
      <c r="G23" s="33">
        <f t="shared" si="2"/>
        <v>0</v>
      </c>
      <c r="H23" s="33">
        <f t="shared" si="3"/>
        <v>0</v>
      </c>
      <c r="I23" s="34">
        <f t="shared" si="4"/>
        <v>0</v>
      </c>
      <c r="J23" s="72"/>
      <c r="K23" s="27"/>
      <c r="L23" s="51"/>
      <c r="M23" s="51"/>
      <c r="N23" s="44"/>
      <c r="O23" s="33">
        <f t="shared" si="5"/>
        <v>0</v>
      </c>
      <c r="P23" s="33">
        <f t="shared" si="6"/>
        <v>0</v>
      </c>
      <c r="Q23" s="33">
        <f t="shared" si="7"/>
        <v>0</v>
      </c>
      <c r="R23" s="33">
        <f t="shared" si="8"/>
        <v>0</v>
      </c>
      <c r="S23" s="34">
        <f t="shared" si="9"/>
        <v>0</v>
      </c>
    </row>
    <row r="24" spans="1:20" ht="15.75" thickBot="1" x14ac:dyDescent="0.3">
      <c r="A24" s="89" t="s">
        <v>12</v>
      </c>
      <c r="B24" s="90"/>
      <c r="C24" s="57"/>
      <c r="D24" s="47">
        <f>SUM(D11:D23)</f>
        <v>0</v>
      </c>
      <c r="E24" s="39">
        <f>SUM(E11:E23)</f>
        <v>0</v>
      </c>
      <c r="F24" s="39">
        <f t="shared" ref="F24:H24" si="10">SUM(F11:F23)</f>
        <v>0</v>
      </c>
      <c r="G24" s="39">
        <f t="shared" si="10"/>
        <v>0</v>
      </c>
      <c r="H24" s="39">
        <f t="shared" si="10"/>
        <v>0</v>
      </c>
      <c r="I24" s="40">
        <f>SUM(I11:I23)</f>
        <v>0</v>
      </c>
      <c r="J24" s="72"/>
      <c r="K24" s="89" t="s">
        <v>12</v>
      </c>
      <c r="L24" s="90"/>
      <c r="M24" s="57"/>
      <c r="N24" s="47">
        <f>SUM(N11:N23)</f>
        <v>0</v>
      </c>
      <c r="O24" s="39">
        <f>SUM(O11:O23)</f>
        <v>0</v>
      </c>
      <c r="P24" s="39">
        <f t="shared" ref="P24:R24" si="11">SUM(P11:P23)</f>
        <v>0</v>
      </c>
      <c r="Q24" s="39">
        <f t="shared" si="11"/>
        <v>0</v>
      </c>
      <c r="R24" s="39">
        <f t="shared" si="11"/>
        <v>0</v>
      </c>
      <c r="S24" s="40">
        <f>SUM(S11:S23)</f>
        <v>0</v>
      </c>
      <c r="T24" s="2"/>
    </row>
    <row r="25" spans="1:20" ht="33" customHeight="1" x14ac:dyDescent="0.25">
      <c r="A25" s="69" t="s">
        <v>40</v>
      </c>
      <c r="B25" s="70"/>
      <c r="C25" s="70"/>
      <c r="D25" s="71"/>
      <c r="E25" s="25" t="s">
        <v>3</v>
      </c>
      <c r="F25" s="29" t="s">
        <v>35</v>
      </c>
      <c r="G25" s="84" t="s">
        <v>26</v>
      </c>
      <c r="H25" s="84" t="s">
        <v>11</v>
      </c>
      <c r="I25" s="82" t="s">
        <v>5</v>
      </c>
      <c r="J25" s="72"/>
      <c r="K25" s="69" t="s">
        <v>40</v>
      </c>
      <c r="L25" s="70"/>
      <c r="M25" s="70"/>
      <c r="N25" s="71"/>
      <c r="O25" s="25" t="s">
        <v>3</v>
      </c>
      <c r="P25" s="29" t="s">
        <v>35</v>
      </c>
      <c r="Q25" s="84" t="s">
        <v>26</v>
      </c>
      <c r="R25" s="84" t="s">
        <v>11</v>
      </c>
      <c r="S25" s="82" t="s">
        <v>5</v>
      </c>
      <c r="T25" s="2"/>
    </row>
    <row r="26" spans="1:20" ht="30" x14ac:dyDescent="0.25">
      <c r="A26" s="8" t="s">
        <v>14</v>
      </c>
      <c r="B26" s="9" t="s">
        <v>30</v>
      </c>
      <c r="C26" s="9" t="s">
        <v>41</v>
      </c>
      <c r="D26" s="10" t="s">
        <v>2</v>
      </c>
      <c r="E26" s="7" t="s">
        <v>6</v>
      </c>
      <c r="F26" s="11" t="s">
        <v>6</v>
      </c>
      <c r="G26" s="85"/>
      <c r="H26" s="85"/>
      <c r="I26" s="83" t="s">
        <v>7</v>
      </c>
      <c r="J26" s="72"/>
      <c r="K26" s="8" t="s">
        <v>14</v>
      </c>
      <c r="L26" s="9" t="s">
        <v>30</v>
      </c>
      <c r="M26" s="9" t="s">
        <v>41</v>
      </c>
      <c r="N26" s="10" t="s">
        <v>2</v>
      </c>
      <c r="O26" s="7" t="s">
        <v>6</v>
      </c>
      <c r="P26" s="11" t="s">
        <v>6</v>
      </c>
      <c r="Q26" s="85"/>
      <c r="R26" s="85"/>
      <c r="S26" s="83" t="s">
        <v>7</v>
      </c>
      <c r="T26" s="2"/>
    </row>
    <row r="27" spans="1:20" x14ac:dyDescent="0.25">
      <c r="A27" s="27"/>
      <c r="B27" s="51"/>
      <c r="C27" s="86"/>
      <c r="D27" s="44"/>
      <c r="E27" s="33">
        <f>B27/12</f>
        <v>0</v>
      </c>
      <c r="F27" s="33">
        <f>(B27/12)*0.3333</f>
        <v>0</v>
      </c>
      <c r="G27" s="67">
        <v>0</v>
      </c>
      <c r="H27" s="33">
        <f>B27+E27+F27</f>
        <v>0</v>
      </c>
      <c r="I27" s="34">
        <f>H27*D27</f>
        <v>0</v>
      </c>
      <c r="J27" s="72"/>
      <c r="K27" s="27"/>
      <c r="L27" s="51"/>
      <c r="M27" s="86"/>
      <c r="N27" s="12"/>
      <c r="O27" s="33">
        <f>L27/12</f>
        <v>0</v>
      </c>
      <c r="P27" s="33">
        <f>(L27/12)*0.3333</f>
        <v>0</v>
      </c>
      <c r="Q27" s="67">
        <v>0</v>
      </c>
      <c r="R27" s="33">
        <f>L27+O27+P27</f>
        <v>0</v>
      </c>
      <c r="S27" s="34">
        <f>R27*N27</f>
        <v>0</v>
      </c>
      <c r="T27" s="2"/>
    </row>
    <row r="28" spans="1:20" x14ac:dyDescent="0.25">
      <c r="A28" s="27"/>
      <c r="B28" s="51"/>
      <c r="C28" s="87"/>
      <c r="D28" s="44"/>
      <c r="E28" s="33">
        <f t="shared" ref="E28:E37" si="12">B28/12</f>
        <v>0</v>
      </c>
      <c r="F28" s="33">
        <f t="shared" ref="F28:F37" si="13">(B28/12)*0.3333</f>
        <v>0</v>
      </c>
      <c r="G28" s="68"/>
      <c r="H28" s="33">
        <f t="shared" ref="H28:H37" si="14">B28+E28+F28</f>
        <v>0</v>
      </c>
      <c r="I28" s="34">
        <f t="shared" ref="I28:I37" si="15">H28*D28</f>
        <v>0</v>
      </c>
      <c r="J28" s="72"/>
      <c r="K28" s="27"/>
      <c r="L28" s="51"/>
      <c r="M28" s="87"/>
      <c r="N28" s="12"/>
      <c r="O28" s="33">
        <f t="shared" ref="O28:O37" si="16">L28/12</f>
        <v>0</v>
      </c>
      <c r="P28" s="33">
        <f t="shared" ref="P28:P37" si="17">(L28/12)*0.3333</f>
        <v>0</v>
      </c>
      <c r="Q28" s="68"/>
      <c r="R28" s="33">
        <f t="shared" ref="R28:R37" si="18">L28+O28+P28</f>
        <v>0</v>
      </c>
      <c r="S28" s="34">
        <f t="shared" ref="S28:S37" si="19">R28*N28</f>
        <v>0</v>
      </c>
    </row>
    <row r="29" spans="1:20" x14ac:dyDescent="0.25">
      <c r="A29" s="27"/>
      <c r="B29" s="51"/>
      <c r="C29" s="87"/>
      <c r="D29" s="44"/>
      <c r="E29" s="33">
        <f t="shared" si="12"/>
        <v>0</v>
      </c>
      <c r="F29" s="33">
        <f t="shared" si="13"/>
        <v>0</v>
      </c>
      <c r="G29" s="68"/>
      <c r="H29" s="33">
        <f t="shared" si="14"/>
        <v>0</v>
      </c>
      <c r="I29" s="34">
        <f t="shared" si="15"/>
        <v>0</v>
      </c>
      <c r="J29" s="72"/>
      <c r="K29" s="27"/>
      <c r="L29" s="51"/>
      <c r="M29" s="87"/>
      <c r="N29" s="12"/>
      <c r="O29" s="33">
        <f t="shared" si="16"/>
        <v>0</v>
      </c>
      <c r="P29" s="33">
        <f t="shared" si="17"/>
        <v>0</v>
      </c>
      <c r="Q29" s="68"/>
      <c r="R29" s="33">
        <f t="shared" si="18"/>
        <v>0</v>
      </c>
      <c r="S29" s="34">
        <f t="shared" si="19"/>
        <v>0</v>
      </c>
      <c r="T29" s="2"/>
    </row>
    <row r="30" spans="1:20" x14ac:dyDescent="0.25">
      <c r="A30" s="27"/>
      <c r="B30" s="51"/>
      <c r="C30" s="87"/>
      <c r="D30" s="44"/>
      <c r="E30" s="33">
        <f t="shared" si="12"/>
        <v>0</v>
      </c>
      <c r="F30" s="33">
        <f t="shared" si="13"/>
        <v>0</v>
      </c>
      <c r="G30" s="68"/>
      <c r="H30" s="33">
        <f t="shared" si="14"/>
        <v>0</v>
      </c>
      <c r="I30" s="34">
        <f t="shared" si="15"/>
        <v>0</v>
      </c>
      <c r="J30" s="72"/>
      <c r="K30" s="27"/>
      <c r="L30" s="51"/>
      <c r="M30" s="87"/>
      <c r="N30" s="12"/>
      <c r="O30" s="33">
        <f t="shared" si="16"/>
        <v>0</v>
      </c>
      <c r="P30" s="33">
        <f t="shared" si="17"/>
        <v>0</v>
      </c>
      <c r="Q30" s="68"/>
      <c r="R30" s="33">
        <f t="shared" si="18"/>
        <v>0</v>
      </c>
      <c r="S30" s="34">
        <f t="shared" si="19"/>
        <v>0</v>
      </c>
    </row>
    <row r="31" spans="1:20" x14ac:dyDescent="0.25">
      <c r="A31" s="27"/>
      <c r="B31" s="51"/>
      <c r="C31" s="87"/>
      <c r="D31" s="44"/>
      <c r="E31" s="33">
        <f t="shared" si="12"/>
        <v>0</v>
      </c>
      <c r="F31" s="33">
        <f t="shared" si="13"/>
        <v>0</v>
      </c>
      <c r="G31" s="68"/>
      <c r="H31" s="33">
        <f t="shared" si="14"/>
        <v>0</v>
      </c>
      <c r="I31" s="34">
        <f t="shared" si="15"/>
        <v>0</v>
      </c>
      <c r="J31" s="72"/>
      <c r="K31" s="27"/>
      <c r="L31" s="51"/>
      <c r="M31" s="87"/>
      <c r="N31" s="12"/>
      <c r="O31" s="33">
        <f t="shared" si="16"/>
        <v>0</v>
      </c>
      <c r="P31" s="33">
        <f t="shared" si="17"/>
        <v>0</v>
      </c>
      <c r="Q31" s="68"/>
      <c r="R31" s="33">
        <f t="shared" si="18"/>
        <v>0</v>
      </c>
      <c r="S31" s="34">
        <f t="shared" si="19"/>
        <v>0</v>
      </c>
    </row>
    <row r="32" spans="1:20" x14ac:dyDescent="0.25">
      <c r="A32" s="27"/>
      <c r="B32" s="51"/>
      <c r="C32" s="87"/>
      <c r="D32" s="44"/>
      <c r="E32" s="33">
        <f t="shared" si="12"/>
        <v>0</v>
      </c>
      <c r="F32" s="33">
        <f t="shared" si="13"/>
        <v>0</v>
      </c>
      <c r="G32" s="68"/>
      <c r="H32" s="33">
        <f t="shared" si="14"/>
        <v>0</v>
      </c>
      <c r="I32" s="34">
        <f t="shared" si="15"/>
        <v>0</v>
      </c>
      <c r="J32" s="72"/>
      <c r="K32" s="27"/>
      <c r="L32" s="51"/>
      <c r="M32" s="87"/>
      <c r="N32" s="12"/>
      <c r="O32" s="33">
        <f t="shared" si="16"/>
        <v>0</v>
      </c>
      <c r="P32" s="33">
        <f t="shared" si="17"/>
        <v>0</v>
      </c>
      <c r="Q32" s="68"/>
      <c r="R32" s="33">
        <f t="shared" si="18"/>
        <v>0</v>
      </c>
      <c r="S32" s="34">
        <f t="shared" si="19"/>
        <v>0</v>
      </c>
    </row>
    <row r="33" spans="1:21" x14ac:dyDescent="0.25">
      <c r="A33" s="27"/>
      <c r="B33" s="51"/>
      <c r="C33" s="87"/>
      <c r="D33" s="44"/>
      <c r="E33" s="33">
        <f t="shared" si="12"/>
        <v>0</v>
      </c>
      <c r="F33" s="33">
        <f t="shared" si="13"/>
        <v>0</v>
      </c>
      <c r="G33" s="68"/>
      <c r="H33" s="33">
        <f t="shared" si="14"/>
        <v>0</v>
      </c>
      <c r="I33" s="34">
        <f t="shared" si="15"/>
        <v>0</v>
      </c>
      <c r="J33" s="72"/>
      <c r="K33" s="27"/>
      <c r="L33" s="51"/>
      <c r="M33" s="87"/>
      <c r="N33" s="12"/>
      <c r="O33" s="33">
        <f t="shared" si="16"/>
        <v>0</v>
      </c>
      <c r="P33" s="33">
        <f t="shared" si="17"/>
        <v>0</v>
      </c>
      <c r="Q33" s="68"/>
      <c r="R33" s="33">
        <f t="shared" si="18"/>
        <v>0</v>
      </c>
      <c r="S33" s="34">
        <f t="shared" si="19"/>
        <v>0</v>
      </c>
    </row>
    <row r="34" spans="1:21" x14ac:dyDescent="0.25">
      <c r="A34" s="27"/>
      <c r="B34" s="51"/>
      <c r="C34" s="87"/>
      <c r="D34" s="44"/>
      <c r="E34" s="33">
        <f t="shared" si="12"/>
        <v>0</v>
      </c>
      <c r="F34" s="33">
        <f t="shared" si="13"/>
        <v>0</v>
      </c>
      <c r="G34" s="68"/>
      <c r="H34" s="33">
        <f t="shared" si="14"/>
        <v>0</v>
      </c>
      <c r="I34" s="34">
        <f t="shared" si="15"/>
        <v>0</v>
      </c>
      <c r="J34" s="72"/>
      <c r="K34" s="27"/>
      <c r="L34" s="51"/>
      <c r="M34" s="87"/>
      <c r="N34" s="12"/>
      <c r="O34" s="33">
        <f t="shared" si="16"/>
        <v>0</v>
      </c>
      <c r="P34" s="33">
        <f t="shared" si="17"/>
        <v>0</v>
      </c>
      <c r="Q34" s="68"/>
      <c r="R34" s="33">
        <f t="shared" si="18"/>
        <v>0</v>
      </c>
      <c r="S34" s="34">
        <f t="shared" si="19"/>
        <v>0</v>
      </c>
    </row>
    <row r="35" spans="1:21" x14ac:dyDescent="0.25">
      <c r="A35" s="27"/>
      <c r="B35" s="51"/>
      <c r="C35" s="87"/>
      <c r="D35" s="44"/>
      <c r="E35" s="33">
        <f t="shared" si="12"/>
        <v>0</v>
      </c>
      <c r="F35" s="33">
        <f t="shared" si="13"/>
        <v>0</v>
      </c>
      <c r="G35" s="68"/>
      <c r="H35" s="33">
        <f t="shared" si="14"/>
        <v>0</v>
      </c>
      <c r="I35" s="34">
        <f t="shared" si="15"/>
        <v>0</v>
      </c>
      <c r="J35" s="72"/>
      <c r="K35" s="27"/>
      <c r="L35" s="51"/>
      <c r="M35" s="87"/>
      <c r="N35" s="12"/>
      <c r="O35" s="33">
        <f t="shared" si="16"/>
        <v>0</v>
      </c>
      <c r="P35" s="33">
        <f t="shared" si="17"/>
        <v>0</v>
      </c>
      <c r="Q35" s="68"/>
      <c r="R35" s="33">
        <f t="shared" si="18"/>
        <v>0</v>
      </c>
      <c r="S35" s="34">
        <f t="shared" si="19"/>
        <v>0</v>
      </c>
      <c r="T35" s="2"/>
      <c r="U35" s="2"/>
    </row>
    <row r="36" spans="1:21" x14ac:dyDescent="0.25">
      <c r="A36" s="27"/>
      <c r="B36" s="51"/>
      <c r="C36" s="87"/>
      <c r="D36" s="44"/>
      <c r="E36" s="33">
        <f t="shared" si="12"/>
        <v>0</v>
      </c>
      <c r="F36" s="33">
        <f t="shared" si="13"/>
        <v>0</v>
      </c>
      <c r="G36" s="68"/>
      <c r="H36" s="33">
        <f t="shared" si="14"/>
        <v>0</v>
      </c>
      <c r="I36" s="34">
        <f t="shared" si="15"/>
        <v>0</v>
      </c>
      <c r="J36" s="72"/>
      <c r="K36" s="27"/>
      <c r="L36" s="51"/>
      <c r="M36" s="87"/>
      <c r="N36" s="12"/>
      <c r="O36" s="33">
        <f t="shared" si="16"/>
        <v>0</v>
      </c>
      <c r="P36" s="33">
        <f t="shared" si="17"/>
        <v>0</v>
      </c>
      <c r="Q36" s="68"/>
      <c r="R36" s="33">
        <f t="shared" si="18"/>
        <v>0</v>
      </c>
      <c r="S36" s="34">
        <f t="shared" si="19"/>
        <v>0</v>
      </c>
      <c r="T36" s="2"/>
    </row>
    <row r="37" spans="1:21" x14ac:dyDescent="0.25">
      <c r="A37" s="27"/>
      <c r="B37" s="51"/>
      <c r="C37" s="88"/>
      <c r="D37" s="44"/>
      <c r="E37" s="33">
        <f t="shared" si="12"/>
        <v>0</v>
      </c>
      <c r="F37" s="33">
        <f t="shared" si="13"/>
        <v>0</v>
      </c>
      <c r="G37" s="68"/>
      <c r="H37" s="33">
        <f t="shared" si="14"/>
        <v>0</v>
      </c>
      <c r="I37" s="34">
        <f t="shared" si="15"/>
        <v>0</v>
      </c>
      <c r="J37" s="72"/>
      <c r="K37" s="27"/>
      <c r="L37" s="51"/>
      <c r="M37" s="88"/>
      <c r="N37" s="12"/>
      <c r="O37" s="33">
        <f t="shared" si="16"/>
        <v>0</v>
      </c>
      <c r="P37" s="33">
        <f t="shared" si="17"/>
        <v>0</v>
      </c>
      <c r="Q37" s="68"/>
      <c r="R37" s="33">
        <f t="shared" si="18"/>
        <v>0</v>
      </c>
      <c r="S37" s="34">
        <f t="shared" si="19"/>
        <v>0</v>
      </c>
    </row>
    <row r="38" spans="1:21" ht="15.75" thickBot="1" x14ac:dyDescent="0.3">
      <c r="A38" s="100" t="s">
        <v>13</v>
      </c>
      <c r="B38" s="101"/>
      <c r="C38" s="55"/>
      <c r="D38" s="45">
        <f>SUM(D27:D37)</f>
        <v>0</v>
      </c>
      <c r="E38" s="35">
        <f>SUM(E27:E37)</f>
        <v>0</v>
      </c>
      <c r="F38" s="35">
        <f>SUM(F27:F37)</f>
        <v>0</v>
      </c>
      <c r="G38" s="68"/>
      <c r="H38" s="35">
        <f>SUM(H27:H37)</f>
        <v>0</v>
      </c>
      <c r="I38" s="36">
        <f>SUM(I27:I37)</f>
        <v>0</v>
      </c>
      <c r="J38" s="72"/>
      <c r="K38" s="89" t="s">
        <v>13</v>
      </c>
      <c r="L38" s="90"/>
      <c r="M38" s="57"/>
      <c r="N38" s="48">
        <f>SUM(N27:N37)</f>
        <v>0</v>
      </c>
      <c r="O38" s="49">
        <f>SUM(O27:O37)</f>
        <v>0</v>
      </c>
      <c r="P38" s="49">
        <f>SUM(P27:P37)</f>
        <v>0</v>
      </c>
      <c r="Q38" s="97"/>
      <c r="R38" s="49">
        <f>SUM(R27:R37)</f>
        <v>0</v>
      </c>
      <c r="S38" s="50">
        <f>SUM(S27:S37)</f>
        <v>0</v>
      </c>
      <c r="T38" s="2"/>
    </row>
    <row r="39" spans="1:21" ht="15.75" thickBot="1" x14ac:dyDescent="0.3">
      <c r="A39" s="102" t="s">
        <v>8</v>
      </c>
      <c r="B39" s="103"/>
      <c r="C39" s="56"/>
      <c r="D39" s="46">
        <f>D24+D38</f>
        <v>0</v>
      </c>
      <c r="E39" s="37">
        <f>E24+E38</f>
        <v>0</v>
      </c>
      <c r="F39" s="37">
        <f>F24+F38</f>
        <v>0</v>
      </c>
      <c r="G39" s="37">
        <f>G24</f>
        <v>0</v>
      </c>
      <c r="H39" s="37">
        <f>H24+H38</f>
        <v>0</v>
      </c>
      <c r="I39" s="38">
        <f>I24+I38</f>
        <v>0</v>
      </c>
      <c r="J39" s="72"/>
      <c r="K39" s="102" t="s">
        <v>8</v>
      </c>
      <c r="L39" s="103"/>
      <c r="M39" s="56"/>
      <c r="N39" s="26">
        <f>N24+N38</f>
        <v>0</v>
      </c>
      <c r="O39" s="37">
        <f>O24+O38</f>
        <v>0</v>
      </c>
      <c r="P39" s="37">
        <f>P24+P38</f>
        <v>0</v>
      </c>
      <c r="Q39" s="37">
        <f>Q24</f>
        <v>0</v>
      </c>
      <c r="R39" s="37">
        <f>R24+R38</f>
        <v>0</v>
      </c>
      <c r="S39" s="38">
        <f>S24+S38</f>
        <v>0</v>
      </c>
      <c r="T39" s="2"/>
    </row>
    <row r="40" spans="1:21" ht="15.75" thickBo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21" x14ac:dyDescent="0.25">
      <c r="A41" s="94" t="s">
        <v>9</v>
      </c>
      <c r="B41" s="95"/>
      <c r="C41" s="95"/>
      <c r="D41" s="96"/>
      <c r="E41" s="22" t="s">
        <v>10</v>
      </c>
      <c r="F41" s="4"/>
      <c r="G41" s="3"/>
      <c r="H41" s="3"/>
      <c r="I41" s="4"/>
      <c r="J41" s="4"/>
      <c r="K41" s="3"/>
      <c r="L41" s="3"/>
      <c r="M41" s="3"/>
      <c r="N41" s="3"/>
      <c r="O41" s="105" t="s">
        <v>15</v>
      </c>
      <c r="P41" s="106"/>
      <c r="Q41" s="106"/>
      <c r="R41" s="106"/>
      <c r="S41" s="30">
        <f>S39-I39</f>
        <v>0</v>
      </c>
      <c r="T41" s="2"/>
    </row>
    <row r="42" spans="1:21" x14ac:dyDescent="0.25">
      <c r="A42" s="98" t="s">
        <v>17</v>
      </c>
      <c r="B42" s="99"/>
      <c r="C42" s="99"/>
      <c r="D42" s="99"/>
      <c r="E42" s="23">
        <v>0.2</v>
      </c>
      <c r="F42" s="4"/>
      <c r="G42" s="3"/>
      <c r="H42" s="3"/>
      <c r="I42" s="4"/>
      <c r="J42" s="4"/>
      <c r="K42" s="3"/>
      <c r="L42" s="3"/>
      <c r="M42" s="3"/>
      <c r="N42" s="3"/>
      <c r="O42" s="60" t="s">
        <v>36</v>
      </c>
      <c r="P42" s="41">
        <v>2026</v>
      </c>
      <c r="Q42" s="62" t="s">
        <v>37</v>
      </c>
      <c r="R42" s="43">
        <v>12</v>
      </c>
      <c r="S42" s="31">
        <f>S41*R42</f>
        <v>0</v>
      </c>
    </row>
    <row r="43" spans="1:21" ht="15.75" thickBot="1" x14ac:dyDescent="0.3">
      <c r="A43" s="92" t="s">
        <v>18</v>
      </c>
      <c r="B43" s="93"/>
      <c r="C43" s="93"/>
      <c r="D43" s="93"/>
      <c r="E43" s="24"/>
      <c r="F43" s="4"/>
      <c r="G43" s="3"/>
      <c r="H43" s="3"/>
      <c r="I43" s="4"/>
      <c r="J43" s="4"/>
      <c r="K43" s="4"/>
      <c r="L43" s="4"/>
      <c r="M43" s="4"/>
      <c r="N43" s="3"/>
      <c r="O43" s="60"/>
      <c r="P43" s="41">
        <v>2027</v>
      </c>
      <c r="Q43" s="62"/>
      <c r="R43" s="52">
        <v>12</v>
      </c>
      <c r="S43" s="31">
        <f>S41*R43</f>
        <v>0</v>
      </c>
    </row>
    <row r="44" spans="1:21" ht="15.75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61"/>
      <c r="P44" s="42">
        <v>2028</v>
      </c>
      <c r="Q44" s="63"/>
      <c r="R44" s="53">
        <v>12</v>
      </c>
      <c r="S44" s="32">
        <f>S41*R44</f>
        <v>0</v>
      </c>
    </row>
    <row r="45" spans="1:21" ht="15.75" thickBo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21" x14ac:dyDescent="0.25">
      <c r="A46" s="64" t="s">
        <v>16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21" x14ac:dyDescent="0.25">
      <c r="A47" s="110" t="s">
        <v>27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2"/>
    </row>
    <row r="48" spans="1:21" ht="15" customHeight="1" x14ac:dyDescent="0.25">
      <c r="A48" s="110" t="s">
        <v>19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2"/>
    </row>
    <row r="49" spans="1:19" x14ac:dyDescent="0.25">
      <c r="A49" s="113" t="s">
        <v>20</v>
      </c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5"/>
    </row>
    <row r="50" spans="1:19" ht="15" customHeight="1" x14ac:dyDescent="0.25">
      <c r="A50" s="110" t="s">
        <v>21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2"/>
    </row>
    <row r="51" spans="1:19" x14ac:dyDescent="0.25">
      <c r="A51" s="116" t="s">
        <v>28</v>
      </c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5"/>
    </row>
    <row r="52" spans="1:19" x14ac:dyDescent="0.25">
      <c r="A52" s="18" t="s">
        <v>29</v>
      </c>
      <c r="B52" s="19"/>
      <c r="C52" s="54"/>
      <c r="D52" s="19"/>
      <c r="E52" s="19"/>
      <c r="F52" s="19"/>
      <c r="G52" s="19"/>
      <c r="H52" s="19"/>
      <c r="I52" s="19"/>
      <c r="J52" s="19"/>
      <c r="K52" s="19"/>
      <c r="L52" s="19"/>
      <c r="M52" s="54"/>
      <c r="N52" s="19"/>
      <c r="O52" s="19"/>
      <c r="P52" s="19"/>
      <c r="Q52" s="19"/>
      <c r="R52" s="19"/>
      <c r="S52" s="20"/>
    </row>
    <row r="53" spans="1:19" x14ac:dyDescent="0.25">
      <c r="A53" s="113" t="s">
        <v>22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5"/>
    </row>
    <row r="54" spans="1:19" x14ac:dyDescent="0.25">
      <c r="A54" s="113" t="s">
        <v>34</v>
      </c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5"/>
    </row>
    <row r="55" spans="1:19" x14ac:dyDescent="0.25">
      <c r="A55" s="113" t="s">
        <v>23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5"/>
    </row>
    <row r="56" spans="1:19" x14ac:dyDescent="0.25">
      <c r="A56" s="113" t="s">
        <v>24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5"/>
    </row>
    <row r="57" spans="1:19" s="6" customFormat="1" x14ac:dyDescent="0.25">
      <c r="A57" s="18"/>
      <c r="B57" s="19"/>
      <c r="C57" s="54"/>
      <c r="D57" s="19"/>
      <c r="E57" s="19"/>
      <c r="F57" s="19"/>
      <c r="G57" s="19"/>
      <c r="H57" s="19"/>
      <c r="I57" s="19"/>
      <c r="J57" s="19"/>
      <c r="K57" s="19"/>
      <c r="L57" s="19"/>
      <c r="M57" s="54"/>
      <c r="N57" s="19"/>
      <c r="O57" s="19"/>
      <c r="P57" s="19"/>
      <c r="Q57" s="19"/>
      <c r="R57" s="19"/>
      <c r="S57" s="20"/>
    </row>
    <row r="58" spans="1:19" x14ac:dyDescent="0.25">
      <c r="A58" s="18" t="s">
        <v>25</v>
      </c>
      <c r="B58" s="19"/>
      <c r="C58" s="54"/>
      <c r="D58" s="19"/>
      <c r="E58" s="19"/>
      <c r="F58" s="19"/>
      <c r="G58" s="19"/>
      <c r="H58" s="19"/>
      <c r="I58" s="19"/>
      <c r="J58" s="19"/>
      <c r="K58" s="19"/>
      <c r="L58" s="19"/>
      <c r="M58" s="54"/>
      <c r="N58" s="19"/>
      <c r="O58" s="19"/>
      <c r="P58" s="19"/>
      <c r="Q58" s="19"/>
      <c r="R58" s="19"/>
      <c r="S58" s="20"/>
    </row>
    <row r="59" spans="1:19" ht="15.75" thickBot="1" x14ac:dyDescent="0.3">
      <c r="A59" s="107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9"/>
    </row>
  </sheetData>
  <mergeCells count="47">
    <mergeCell ref="Q9:Q10"/>
    <mergeCell ref="G9:G10"/>
    <mergeCell ref="K24:L24"/>
    <mergeCell ref="I9:I10"/>
    <mergeCell ref="K7:S8"/>
    <mergeCell ref="A59:S59"/>
    <mergeCell ref="A47:S47"/>
    <mergeCell ref="A48:S48"/>
    <mergeCell ref="A49:S49"/>
    <mergeCell ref="A50:S50"/>
    <mergeCell ref="A51:S51"/>
    <mergeCell ref="A56:S56"/>
    <mergeCell ref="A53:S53"/>
    <mergeCell ref="A54:S54"/>
    <mergeCell ref="A55:S55"/>
    <mergeCell ref="A1:S2"/>
    <mergeCell ref="A43:D43"/>
    <mergeCell ref="A41:D41"/>
    <mergeCell ref="G25:G26"/>
    <mergeCell ref="H25:H26"/>
    <mergeCell ref="Q27:Q38"/>
    <mergeCell ref="A42:D42"/>
    <mergeCell ref="I25:I26"/>
    <mergeCell ref="Q25:Q26"/>
    <mergeCell ref="R25:R26"/>
    <mergeCell ref="A38:B38"/>
    <mergeCell ref="A39:B39"/>
    <mergeCell ref="K38:L38"/>
    <mergeCell ref="K39:L39"/>
    <mergeCell ref="H9:H10"/>
    <mergeCell ref="O41:R41"/>
    <mergeCell ref="O42:O44"/>
    <mergeCell ref="Q42:Q44"/>
    <mergeCell ref="A46:S46"/>
    <mergeCell ref="G27:G38"/>
    <mergeCell ref="A25:D25"/>
    <mergeCell ref="K25:N25"/>
    <mergeCell ref="J7:J39"/>
    <mergeCell ref="A7:I8"/>
    <mergeCell ref="A9:D9"/>
    <mergeCell ref="K9:N9"/>
    <mergeCell ref="S25:S26"/>
    <mergeCell ref="R9:R10"/>
    <mergeCell ref="C27:C37"/>
    <mergeCell ref="M27:M37"/>
    <mergeCell ref="S9:S10"/>
    <mergeCell ref="A24:B24"/>
  </mergeCells>
  <pageMargins left="0.51181102362204722" right="0.51181102362204722" top="0.78740157480314965" bottom="0.78740157480314965" header="0.51181102362204722" footer="0.51181102362204722"/>
  <pageSetup paperSize="9" scale="51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workbookViewId="0">
      <selection activeCell="A6" sqref="A6:Q6"/>
    </sheetView>
  </sheetViews>
  <sheetFormatPr defaultRowHeight="15" x14ac:dyDescent="0.25"/>
  <sheetData>
    <row r="1" spans="1:17" s="1" customFormat="1" ht="28.5" customHeight="1" x14ac:dyDescent="0.25">
      <c r="A1" s="64" t="s">
        <v>16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6"/>
    </row>
    <row r="2" spans="1:17" s="1" customFormat="1" ht="30" customHeight="1" x14ac:dyDescent="0.25">
      <c r="A2" s="110" t="s">
        <v>27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2"/>
    </row>
    <row r="3" spans="1:17" s="1" customFormat="1" ht="30" customHeight="1" x14ac:dyDescent="0.25">
      <c r="A3" s="110" t="s">
        <v>19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</row>
    <row r="4" spans="1:17" s="1" customFormat="1" ht="30" customHeight="1" x14ac:dyDescent="0.25">
      <c r="A4" s="113" t="s">
        <v>42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</row>
    <row r="5" spans="1:17" s="1" customFormat="1" ht="30" customHeight="1" x14ac:dyDescent="0.25">
      <c r="A5" s="113" t="s">
        <v>43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5"/>
    </row>
    <row r="6" spans="1:17" s="1" customFormat="1" ht="30" customHeight="1" x14ac:dyDescent="0.25">
      <c r="A6" s="110" t="s">
        <v>38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2"/>
    </row>
    <row r="7" spans="1:17" s="1" customFormat="1" ht="30" customHeight="1" x14ac:dyDescent="0.25">
      <c r="A7" s="116" t="s">
        <v>28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5"/>
    </row>
    <row r="8" spans="1:17" s="1" customFormat="1" ht="30" customHeight="1" x14ac:dyDescent="0.25">
      <c r="A8" s="113" t="s">
        <v>29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5"/>
    </row>
    <row r="9" spans="1:17" s="1" customFormat="1" ht="30" customHeight="1" x14ac:dyDescent="0.25">
      <c r="A9" s="113" t="s">
        <v>22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5"/>
    </row>
    <row r="10" spans="1:17" s="1" customFormat="1" ht="30" customHeight="1" x14ac:dyDescent="0.25">
      <c r="A10" s="116" t="s">
        <v>34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2"/>
    </row>
    <row r="11" spans="1:17" s="1" customFormat="1" ht="30" customHeight="1" x14ac:dyDescent="0.25">
      <c r="A11" s="113" t="s">
        <v>23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5"/>
    </row>
    <row r="12" spans="1:17" s="1" customFormat="1" ht="30" customHeight="1" x14ac:dyDescent="0.25">
      <c r="A12" s="113" t="s">
        <v>24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5"/>
    </row>
    <row r="13" spans="1:17" s="6" customFormat="1" ht="15" customHeight="1" x14ac:dyDescent="0.25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</row>
    <row r="14" spans="1:17" s="1" customFormat="1" ht="30" customHeight="1" x14ac:dyDescent="0.25">
      <c r="A14" s="118" t="s">
        <v>25</v>
      </c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20"/>
    </row>
    <row r="15" spans="1:17" s="1" customFormat="1" ht="15.75" thickBot="1" x14ac:dyDescent="0.3">
      <c r="A15" s="107"/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9"/>
    </row>
  </sheetData>
  <mergeCells count="14">
    <mergeCell ref="A15:Q15"/>
    <mergeCell ref="A14:Q14"/>
    <mergeCell ref="A7:Q7"/>
    <mergeCell ref="A1:Q1"/>
    <mergeCell ref="A2:Q2"/>
    <mergeCell ref="A3:Q3"/>
    <mergeCell ref="A4:Q4"/>
    <mergeCell ref="A6:Q6"/>
    <mergeCell ref="A8:Q8"/>
    <mergeCell ref="A9:Q9"/>
    <mergeCell ref="A10:Q10"/>
    <mergeCell ref="A11:Q11"/>
    <mergeCell ref="A12:Q12"/>
    <mergeCell ref="A5:Q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REESTRUTURAÇÃO DE CARGOS </vt:lpstr>
      <vt:lpstr>ORIENTAÇÕES PARA PREENCHIMENTO</vt:lpstr>
      <vt:lpstr>'REESTRUTURAÇÃO DE CARGOS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Ilson</dc:creator>
  <dc:description/>
  <cp:lastModifiedBy>Euziane de Souza Campos</cp:lastModifiedBy>
  <cp:revision>20</cp:revision>
  <cp:lastPrinted>2025-01-16T19:46:25Z</cp:lastPrinted>
  <dcterms:created xsi:type="dcterms:W3CDTF">2020-12-29T12:57:52Z</dcterms:created>
  <dcterms:modified xsi:type="dcterms:W3CDTF">2026-01-15T11:56:10Z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